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 Topps Dynasty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92"/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24" customWidth="1"/>
    <col min="4" max="4" width="28" customWidth="1"/>
    <col min="5" max="5" width="5" customWidth="1"/>
    <col min="6" max="6" width="16" customWidth="1"/>
  </cols>
  <sheetData>
    <row r="1">
      <c r="A1" t="inlineStr">
        <is>
          <t xml:space="preserve">number</t>
        </is>
      </c>
      <c r="B1" t="inlineStr">
        <is>
          <t xml:space="preserve">player</t>
        </is>
      </c>
      <c r="C1" t="inlineStr">
        <is>
          <t xml:space="preserve">team</t>
        </is>
      </c>
      <c r="D1" t="inlineStr">
        <is>
          <t xml:space="preserve">section</t>
        </is>
      </c>
      <c r="E1" t="inlineStr">
        <is>
          <t xml:space="preserve">rc</t>
        </is>
      </c>
      <c r="F1" t="inlineStr">
        <is>
          <t xml:space="preserve">live listings</t>
        </is>
      </c>
    </row>
    <row r="2">
      <c r="A2" t="inlineStr">
        <is>
          <t xml:space="preserve">DAP-AB1</t>
        </is>
      </c>
      <c r="B2" t="inlineStr">
        <is>
          <t xml:space="preserve">Alex Bregman</t>
        </is>
      </c>
      <c r="C2" t="inlineStr">
        <is>
          <t xml:space="preserve">Houston Astros</t>
        </is>
      </c>
      <c r="D2" t="inlineStr">
        <is>
          <t xml:space="preserve">Dynasty Autographed Patch Cards</t>
        </is>
      </c>
      <c r="F2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3">
      <c r="A3" t="inlineStr">
        <is>
          <t xml:space="preserve">DAP-AB2</t>
        </is>
      </c>
      <c r="B3" t="inlineStr">
        <is>
          <t xml:space="preserve">Alex Bregman</t>
        </is>
      </c>
      <c r="C3" t="inlineStr">
        <is>
          <t xml:space="preserve">Houston Astros</t>
        </is>
      </c>
      <c r="D3" t="inlineStr">
        <is>
          <t xml:space="preserve">Dynasty Autographed Patch Cards</t>
        </is>
      </c>
      <c r="F3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4">
      <c r="A4" t="inlineStr">
        <is>
          <t xml:space="preserve">DAP-AB3</t>
        </is>
      </c>
      <c r="B4" t="inlineStr">
        <is>
          <t xml:space="preserve">Alex Bregman</t>
        </is>
      </c>
      <c r="C4" t="inlineStr">
        <is>
          <t xml:space="preserve">Houston Astros</t>
        </is>
      </c>
      <c r="D4" t="inlineStr">
        <is>
          <t xml:space="preserve">Dynasty Autographed Patch Cards</t>
        </is>
      </c>
      <c r="F4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5">
      <c r="A5" t="inlineStr">
        <is>
          <t xml:space="preserve">DAP-AB4</t>
        </is>
      </c>
      <c r="B5" t="inlineStr">
        <is>
          <t xml:space="preserve">Alex Bregman</t>
        </is>
      </c>
      <c r="C5" t="inlineStr">
        <is>
          <t xml:space="preserve">Houston Astros</t>
        </is>
      </c>
      <c r="D5" t="inlineStr">
        <is>
          <t xml:space="preserve">Dynasty Autographed Patch Cards</t>
        </is>
      </c>
      <c r="F5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6">
      <c r="A6" t="inlineStr">
        <is>
          <t xml:space="preserve">DAP-AB5</t>
        </is>
      </c>
      <c r="B6" t="inlineStr">
        <is>
          <t xml:space="preserve">Alex Bregman</t>
        </is>
      </c>
      <c r="C6" t="inlineStr">
        <is>
          <t xml:space="preserve">Houston Astros</t>
        </is>
      </c>
      <c r="D6" t="inlineStr">
        <is>
          <t xml:space="preserve">Dynasty Autographed Patch Cards</t>
        </is>
      </c>
      <c r="F6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7">
      <c r="A7" t="inlineStr">
        <is>
          <t xml:space="preserve">DAP-AB6</t>
        </is>
      </c>
      <c r="B7" t="inlineStr">
        <is>
          <t xml:space="preserve">Alex Bregman</t>
        </is>
      </c>
      <c r="C7" t="inlineStr">
        <is>
          <t xml:space="preserve">Houston Astros</t>
        </is>
      </c>
      <c r="D7" t="inlineStr">
        <is>
          <t xml:space="preserve">Dynasty Autographed Patch Cards</t>
        </is>
      </c>
      <c r="F7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8">
      <c r="A8" t="inlineStr">
        <is>
          <t xml:space="preserve">DAP-AB8</t>
        </is>
      </c>
      <c r="B8" t="inlineStr">
        <is>
          <t xml:space="preserve">Alex Bregman</t>
        </is>
      </c>
      <c r="C8" t="inlineStr">
        <is>
          <t xml:space="preserve">Houston Astros</t>
        </is>
      </c>
      <c r="D8" t="inlineStr">
        <is>
          <t xml:space="preserve">Dynasty Autographed Patch Cards</t>
        </is>
      </c>
      <c r="F8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9">
      <c r="A9" t="inlineStr">
        <is>
          <t xml:space="preserve">DAP-ABE1</t>
        </is>
      </c>
      <c r="B9" t="inlineStr">
        <is>
          <t xml:space="preserve">Adrián Beltré</t>
        </is>
      </c>
      <c r="C9" t="inlineStr">
        <is>
          <t xml:space="preserve">Texas Rangers</t>
        </is>
      </c>
      <c r="D9" t="inlineStr">
        <is>
          <t xml:space="preserve">Dynasty Autographed Patch Cards</t>
        </is>
      </c>
      <c r="F9" t="str">
        <f>HYPERLINK("https://www.ebay.com/sch/i.html?_nkw=2023+Topps+Dynasty+Adri%C3%A1n+Beltr%C3%A9+auto&amp;mkcid=1&amp;mkrid=711-53200-19255-0&amp;siteid=0&amp;campid=5339157451&amp;toolid=10001&amp;mkevt=1&amp;customid=checklist-xlsx","Find on eBay")</f>
        <v>Find on eBay</v>
      </c>
    </row>
    <row r="10">
      <c r="A10" t="inlineStr">
        <is>
          <t xml:space="preserve">DAP-ABE2</t>
        </is>
      </c>
      <c r="B10" t="inlineStr">
        <is>
          <t xml:space="preserve">Adrián Beltré</t>
        </is>
      </c>
      <c r="C10" t="inlineStr">
        <is>
          <t xml:space="preserve">Texas Rangers</t>
        </is>
      </c>
      <c r="D10" t="inlineStr">
        <is>
          <t xml:space="preserve">Dynasty Autographed Patch Cards</t>
        </is>
      </c>
      <c r="F10" t="str">
        <f>HYPERLINK("https://www.ebay.com/sch/i.html?_nkw=2023+Topps+Dynasty+Adri%C3%A1n+Beltr%C3%A9+auto&amp;mkcid=1&amp;mkrid=711-53200-19255-0&amp;siteid=0&amp;campid=5339157451&amp;toolid=10001&amp;mkevt=1&amp;customid=checklist-xlsx","Find on eBay")</f>
        <v>Find on eBay</v>
      </c>
    </row>
    <row r="11">
      <c r="A11" t="inlineStr">
        <is>
          <t xml:space="preserve">DAP-ABE3</t>
        </is>
      </c>
      <c r="B11" t="inlineStr">
        <is>
          <t xml:space="preserve">Adrián Beltré</t>
        </is>
      </c>
      <c r="C11" t="inlineStr">
        <is>
          <t xml:space="preserve">Los Angeles Dodgers</t>
        </is>
      </c>
      <c r="D11" t="inlineStr">
        <is>
          <t xml:space="preserve">Dynasty Autographed Patch Cards</t>
        </is>
      </c>
      <c r="F11" t="str">
        <f>HYPERLINK("https://www.ebay.com/sch/i.html?_nkw=2023+Topps+Dynasty+Adri%C3%A1n+Beltr%C3%A9+auto&amp;mkcid=1&amp;mkrid=711-53200-19255-0&amp;siteid=0&amp;campid=5339157451&amp;toolid=10001&amp;mkevt=1&amp;customid=checklist-xlsx","Find on eBay")</f>
        <v>Find on eBay</v>
      </c>
    </row>
    <row r="12">
      <c r="A12" t="inlineStr">
        <is>
          <t xml:space="preserve">DAP-ABE4</t>
        </is>
      </c>
      <c r="B12" t="inlineStr">
        <is>
          <t xml:space="preserve">Adrián Beltré</t>
        </is>
      </c>
      <c r="C12" t="inlineStr">
        <is>
          <t xml:space="preserve">Los Angeles Dodgers</t>
        </is>
      </c>
      <c r="D12" t="inlineStr">
        <is>
          <t xml:space="preserve">Dynasty Autographed Patch Cards</t>
        </is>
      </c>
      <c r="F12" t="str">
        <f>HYPERLINK("https://www.ebay.com/sch/i.html?_nkw=2023+Topps+Dynasty+Adri%C3%A1n+Beltr%C3%A9+auto&amp;mkcid=1&amp;mkrid=711-53200-19255-0&amp;siteid=0&amp;campid=5339157451&amp;toolid=10001&amp;mkevt=1&amp;customid=checklist-xlsx","Find on eBay")</f>
        <v>Find on eBay</v>
      </c>
    </row>
    <row r="13">
      <c r="A13" t="inlineStr">
        <is>
          <t xml:space="preserve">DAP-ABE5</t>
        </is>
      </c>
      <c r="B13" t="inlineStr">
        <is>
          <t xml:space="preserve">Adrián Beltré</t>
        </is>
      </c>
      <c r="C13" t="inlineStr">
        <is>
          <t xml:space="preserve">Texas Rangers</t>
        </is>
      </c>
      <c r="D13" t="inlineStr">
        <is>
          <t xml:space="preserve">Dynasty Autographed Patch Cards</t>
        </is>
      </c>
      <c r="F13" t="str">
        <f>HYPERLINK("https://www.ebay.com/sch/i.html?_nkw=2023+Topps+Dynasty+Adri%C3%A1n+Beltr%C3%A9+auto&amp;mkcid=1&amp;mkrid=711-53200-19255-0&amp;siteid=0&amp;campid=5339157451&amp;toolid=10001&amp;mkevt=1&amp;customid=checklist-xlsx","Find on eBay")</f>
        <v>Find on eBay</v>
      </c>
    </row>
    <row r="14">
      <c r="A14" t="inlineStr">
        <is>
          <t xml:space="preserve">DAP-AJ1</t>
        </is>
      </c>
      <c r="B14" t="inlineStr">
        <is>
          <t xml:space="preserve">Aaron Judge</t>
        </is>
      </c>
      <c r="C14" t="inlineStr">
        <is>
          <t xml:space="preserve">New York Yankees</t>
        </is>
      </c>
      <c r="D14" t="inlineStr">
        <is>
          <t xml:space="preserve">Dynasty Autographed Patch Cards</t>
        </is>
      </c>
      <c r="F14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15">
      <c r="A15" t="inlineStr">
        <is>
          <t xml:space="preserve">DAP-AJ2</t>
        </is>
      </c>
      <c r="B15" t="inlineStr">
        <is>
          <t xml:space="preserve">Aaron Judge</t>
        </is>
      </c>
      <c r="C15" t="inlineStr">
        <is>
          <t xml:space="preserve">New York Yankees</t>
        </is>
      </c>
      <c r="D15" t="inlineStr">
        <is>
          <t xml:space="preserve">Dynasty Autographed Patch Cards</t>
        </is>
      </c>
      <c r="F15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16">
      <c r="A16" t="inlineStr">
        <is>
          <t xml:space="preserve">DAP-AJ3</t>
        </is>
      </c>
      <c r="B16" t="inlineStr">
        <is>
          <t xml:space="preserve">Aaron Judge</t>
        </is>
      </c>
      <c r="C16" t="inlineStr">
        <is>
          <t xml:space="preserve">New York Yankees</t>
        </is>
      </c>
      <c r="D16" t="inlineStr">
        <is>
          <t xml:space="preserve">Dynasty Autographed Patch Cards</t>
        </is>
      </c>
      <c r="F16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17">
      <c r="A17" t="inlineStr">
        <is>
          <t xml:space="preserve">DAP-AJO1</t>
        </is>
      </c>
      <c r="B17" t="inlineStr">
        <is>
          <t xml:space="preserve">Andruw Jones</t>
        </is>
      </c>
      <c r="C17" t="inlineStr">
        <is>
          <t xml:space="preserve">Atlanta Braves</t>
        </is>
      </c>
      <c r="D17" t="inlineStr">
        <is>
          <t xml:space="preserve">Dynasty Autographed Patch Cards</t>
        </is>
      </c>
      <c r="F17" t="str">
        <f>HYPERLINK("https://www.ebay.com/sch/i.html?_nkw=2023+Topps+Dynasty+Andruw+Jones+auto&amp;mkcid=1&amp;mkrid=711-53200-19255-0&amp;siteid=0&amp;campid=5339157451&amp;toolid=10001&amp;mkevt=1&amp;customid=checklist-xlsx","Find on eBay")</f>
        <v>Find on eBay</v>
      </c>
    </row>
    <row r="18">
      <c r="A18" t="inlineStr">
        <is>
          <t xml:space="preserve">DAP-AJO2</t>
        </is>
      </c>
      <c r="B18" t="inlineStr">
        <is>
          <t xml:space="preserve">Andruw Jones</t>
        </is>
      </c>
      <c r="C18" t="inlineStr">
        <is>
          <t xml:space="preserve">Atlanta Braves</t>
        </is>
      </c>
      <c r="D18" t="inlineStr">
        <is>
          <t xml:space="preserve">Dynasty Autographed Patch Cards</t>
        </is>
      </c>
      <c r="F18" t="str">
        <f>HYPERLINK("https://www.ebay.com/sch/i.html?_nkw=2023+Topps+Dynasty+Andruw+Jones+auto&amp;mkcid=1&amp;mkrid=711-53200-19255-0&amp;siteid=0&amp;campid=5339157451&amp;toolid=10001&amp;mkevt=1&amp;customid=checklist-xlsx","Find on eBay")</f>
        <v>Find on eBay</v>
      </c>
    </row>
    <row r="19">
      <c r="A19" t="inlineStr">
        <is>
          <t xml:space="preserve">DAP-AP1</t>
        </is>
      </c>
      <c r="B19" t="inlineStr">
        <is>
          <t xml:space="preserve">Albert Pujols</t>
        </is>
      </c>
      <c r="C19" t="inlineStr">
        <is>
          <t xml:space="preserve">Los Angeles Angels</t>
        </is>
      </c>
      <c r="D19" t="inlineStr">
        <is>
          <t xml:space="preserve">Dynasty Autographed Patch Cards</t>
        </is>
      </c>
      <c r="F19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20">
      <c r="A20" t="inlineStr">
        <is>
          <t xml:space="preserve">DAP-AP2</t>
        </is>
      </c>
      <c r="B20" t="inlineStr">
        <is>
          <t xml:space="preserve">Albert Pujols</t>
        </is>
      </c>
      <c r="C20" t="inlineStr">
        <is>
          <t xml:space="preserve">Los Angeles Angels</t>
        </is>
      </c>
      <c r="D20" t="inlineStr">
        <is>
          <t xml:space="preserve">Dynasty Autographed Patch Cards</t>
        </is>
      </c>
      <c r="F20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21">
      <c r="A21" t="inlineStr">
        <is>
          <t xml:space="preserve">DAP-AP4</t>
        </is>
      </c>
      <c r="B21" t="inlineStr">
        <is>
          <t xml:space="preserve">Albert Pujols</t>
        </is>
      </c>
      <c r="C21" t="inlineStr">
        <is>
          <t xml:space="preserve">Los Angeles Angels</t>
        </is>
      </c>
      <c r="D21" t="inlineStr">
        <is>
          <t xml:space="preserve">Dynasty Autographed Patch Cards</t>
        </is>
      </c>
      <c r="F21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22">
      <c r="A22" t="inlineStr">
        <is>
          <t xml:space="preserve">DAP-APE1</t>
        </is>
      </c>
      <c r="B22" t="inlineStr">
        <is>
          <t xml:space="preserve">Andy Pettitte</t>
        </is>
      </c>
      <c r="C22" t="inlineStr">
        <is>
          <t xml:space="preserve">New York Yankees</t>
        </is>
      </c>
      <c r="D22" t="inlineStr">
        <is>
          <t xml:space="preserve">Dynasty Autographed Patch Cards</t>
        </is>
      </c>
      <c r="F22" t="str">
        <f>HYPERLINK("https://www.ebay.com/sch/i.html?_nkw=2023+Topps+Dynasty+Andy+Pettitte+auto&amp;mkcid=1&amp;mkrid=711-53200-19255-0&amp;siteid=0&amp;campid=5339157451&amp;toolid=10001&amp;mkevt=1&amp;customid=checklist-xlsx","Find on eBay")</f>
        <v>Find on eBay</v>
      </c>
    </row>
    <row r="23">
      <c r="A23" t="inlineStr">
        <is>
          <t xml:space="preserve">DAP-AR1</t>
        </is>
      </c>
      <c r="B23" t="inlineStr">
        <is>
          <t xml:space="preserve">Alex Rodriguez</t>
        </is>
      </c>
      <c r="C23" t="inlineStr">
        <is>
          <t xml:space="preserve">New York Yankees</t>
        </is>
      </c>
      <c r="D23" t="inlineStr">
        <is>
          <t xml:space="preserve">Dynasty Autographed Patch Cards</t>
        </is>
      </c>
      <c r="F23" t="str">
        <f>HYPERLINK("https://www.ebay.com/sch/i.html?_nkw=2023+Topps+Dynasty+Alex+Rodriguez+auto&amp;mkcid=1&amp;mkrid=711-53200-19255-0&amp;siteid=0&amp;campid=5339157451&amp;toolid=10001&amp;mkevt=1&amp;customid=checklist-xlsx","Find on eBay")</f>
        <v>Find on eBay</v>
      </c>
    </row>
    <row r="24">
      <c r="A24" t="inlineStr">
        <is>
          <t xml:space="preserve">DAP-AR2</t>
        </is>
      </c>
      <c r="B24" t="inlineStr">
        <is>
          <t xml:space="preserve">Alex Rodriguez</t>
        </is>
      </c>
      <c r="C24" t="inlineStr">
        <is>
          <t xml:space="preserve">New York Yankees</t>
        </is>
      </c>
      <c r="D24" t="inlineStr">
        <is>
          <t xml:space="preserve">Dynasty Autographed Patch Cards</t>
        </is>
      </c>
      <c r="F24" t="str">
        <f>HYPERLINK("https://www.ebay.com/sch/i.html?_nkw=2023+Topps+Dynasty+Alex+Rodriguez+auto&amp;mkcid=1&amp;mkrid=711-53200-19255-0&amp;siteid=0&amp;campid=5339157451&amp;toolid=10001&amp;mkevt=1&amp;customid=checklist-xlsx","Find on eBay")</f>
        <v>Find on eBay</v>
      </c>
    </row>
    <row r="25">
      <c r="A25" t="inlineStr">
        <is>
          <t xml:space="preserve">DAP-ARI1</t>
        </is>
      </c>
      <c r="B25" t="inlineStr">
        <is>
          <t xml:space="preserve">Austin Riley</t>
        </is>
      </c>
      <c r="C25" t="inlineStr">
        <is>
          <t xml:space="preserve">Atlanta Braves</t>
        </is>
      </c>
      <c r="D25" t="inlineStr">
        <is>
          <t xml:space="preserve">Dynasty Autographed Patch Cards</t>
        </is>
      </c>
      <c r="F25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26">
      <c r="A26" t="inlineStr">
        <is>
          <t xml:space="preserve">DAP-ARI2</t>
        </is>
      </c>
      <c r="B26" t="inlineStr">
        <is>
          <t xml:space="preserve">Austin Riley</t>
        </is>
      </c>
      <c r="C26" t="inlineStr">
        <is>
          <t xml:space="preserve">Atlanta Braves</t>
        </is>
      </c>
      <c r="D26" t="inlineStr">
        <is>
          <t xml:space="preserve">Dynasty Autographed Patch Cards</t>
        </is>
      </c>
      <c r="F26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27">
      <c r="A27" t="inlineStr">
        <is>
          <t xml:space="preserve">DAP-ARI3</t>
        </is>
      </c>
      <c r="B27" t="inlineStr">
        <is>
          <t xml:space="preserve">Austin Riley</t>
        </is>
      </c>
      <c r="C27" t="inlineStr">
        <is>
          <t xml:space="preserve">Atlanta Braves</t>
        </is>
      </c>
      <c r="D27" t="inlineStr">
        <is>
          <t xml:space="preserve">Dynasty Autographed Patch Cards</t>
        </is>
      </c>
      <c r="F27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28">
      <c r="A28" t="inlineStr">
        <is>
          <t xml:space="preserve">DAP-ARIZ1</t>
        </is>
      </c>
      <c r="B28" t="inlineStr">
        <is>
          <t xml:space="preserve">Anthony Rizzo</t>
        </is>
      </c>
      <c r="C28" t="inlineStr">
        <is>
          <t xml:space="preserve">New York Yankees</t>
        </is>
      </c>
      <c r="D28" t="inlineStr">
        <is>
          <t xml:space="preserve">Dynasty Autographed Patch Cards</t>
        </is>
      </c>
      <c r="F28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29">
      <c r="A29" t="inlineStr">
        <is>
          <t xml:space="preserve">DAP-ARIZ2</t>
        </is>
      </c>
      <c r="B29" t="inlineStr">
        <is>
          <t xml:space="preserve">Anthony Rizzo</t>
        </is>
      </c>
      <c r="C29" t="inlineStr">
        <is>
          <t xml:space="preserve">New York Yankees</t>
        </is>
      </c>
      <c r="D29" t="inlineStr">
        <is>
          <t xml:space="preserve">Dynasty Autographed Patch Cards</t>
        </is>
      </c>
      <c r="F29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0">
      <c r="A30" t="inlineStr">
        <is>
          <t xml:space="preserve">DAP-ARIZ3</t>
        </is>
      </c>
      <c r="B30" t="inlineStr">
        <is>
          <t xml:space="preserve">Anthony Rizzo</t>
        </is>
      </c>
      <c r="C30" t="inlineStr">
        <is>
          <t xml:space="preserve">New York Yankees</t>
        </is>
      </c>
      <c r="D30" t="inlineStr">
        <is>
          <t xml:space="preserve">Dynasty Autographed Patch Cards</t>
        </is>
      </c>
      <c r="F30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1">
      <c r="A31" t="inlineStr">
        <is>
          <t xml:space="preserve">DAP-ARIZ4</t>
        </is>
      </c>
      <c r="B31" t="inlineStr">
        <is>
          <t xml:space="preserve">Anthony Rizzo</t>
        </is>
      </c>
      <c r="C31" t="inlineStr">
        <is>
          <t xml:space="preserve">New York Yankees</t>
        </is>
      </c>
      <c r="D31" t="inlineStr">
        <is>
          <t xml:space="preserve">Dynasty Autographed Patch Cards</t>
        </is>
      </c>
      <c r="F31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2">
      <c r="A32" t="inlineStr">
        <is>
          <t xml:space="preserve">DAP-ARIZ5</t>
        </is>
      </c>
      <c r="B32" t="inlineStr">
        <is>
          <t xml:space="preserve">Anthony Rizzo</t>
        </is>
      </c>
      <c r="C32" t="inlineStr">
        <is>
          <t xml:space="preserve">Chicago Cubs</t>
        </is>
      </c>
      <c r="D32" t="inlineStr">
        <is>
          <t xml:space="preserve">Dynasty Autographed Patch Cards</t>
        </is>
      </c>
      <c r="F32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3">
      <c r="A33" t="inlineStr">
        <is>
          <t xml:space="preserve">DAP-ARIZ6</t>
        </is>
      </c>
      <c r="B33" t="inlineStr">
        <is>
          <t xml:space="preserve">Anthony Rizzo</t>
        </is>
      </c>
      <c r="C33" t="inlineStr">
        <is>
          <t xml:space="preserve">San Diego Padres</t>
        </is>
      </c>
      <c r="D33" t="inlineStr">
        <is>
          <t xml:space="preserve">Dynasty Autographed Patch Cards</t>
        </is>
      </c>
      <c r="F33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4">
      <c r="A34" t="inlineStr">
        <is>
          <t xml:space="preserve">DAP-ARIZ7</t>
        </is>
      </c>
      <c r="B34" t="inlineStr">
        <is>
          <t xml:space="preserve">Anthony Rizzo</t>
        </is>
      </c>
      <c r="C34" t="inlineStr">
        <is>
          <t xml:space="preserve">New York Yankees</t>
        </is>
      </c>
      <c r="D34" t="inlineStr">
        <is>
          <t xml:space="preserve">Dynasty Autographed Patch Cards</t>
        </is>
      </c>
      <c r="F34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5">
      <c r="A35" t="inlineStr">
        <is>
          <t xml:space="preserve">DAP-ARIZ8</t>
        </is>
      </c>
      <c r="B35" t="inlineStr">
        <is>
          <t xml:space="preserve">Anthony Rizzo</t>
        </is>
      </c>
      <c r="C35" t="inlineStr">
        <is>
          <t xml:space="preserve">Chicago Cubs</t>
        </is>
      </c>
      <c r="D35" t="inlineStr">
        <is>
          <t xml:space="preserve">Dynasty Autographed Patch Cards</t>
        </is>
      </c>
      <c r="F35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6">
      <c r="A36" t="inlineStr">
        <is>
          <t xml:space="preserve">DAP-ARU1</t>
        </is>
      </c>
      <c r="B36" t="inlineStr">
        <is>
          <t xml:space="preserve">Adley Rutschman</t>
        </is>
      </c>
      <c r="C36" t="inlineStr">
        <is>
          <t xml:space="preserve">Baltimore Orioles</t>
        </is>
      </c>
      <c r="D36" t="inlineStr">
        <is>
          <t xml:space="preserve">Dynasty Autographed Patch Cards</t>
        </is>
      </c>
      <c r="F36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37">
      <c r="A37" t="inlineStr">
        <is>
          <t xml:space="preserve">DAP-ARU2</t>
        </is>
      </c>
      <c r="B37" t="inlineStr">
        <is>
          <t xml:space="preserve">Adley Rutschman</t>
        </is>
      </c>
      <c r="C37" t="inlineStr">
        <is>
          <t xml:space="preserve">Baltimore Orioles</t>
        </is>
      </c>
      <c r="D37" t="inlineStr">
        <is>
          <t xml:space="preserve">Dynasty Autographed Patch Cards</t>
        </is>
      </c>
      <c r="F37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38">
      <c r="A38" t="inlineStr">
        <is>
          <t xml:space="preserve">DAP-ARU3</t>
        </is>
      </c>
      <c r="B38" t="inlineStr">
        <is>
          <t xml:space="preserve">Adley Rutschman</t>
        </is>
      </c>
      <c r="C38" t="inlineStr">
        <is>
          <t xml:space="preserve">Baltimore Orioles</t>
        </is>
      </c>
      <c r="D38" t="inlineStr">
        <is>
          <t xml:space="preserve">Dynasty Autographed Patch Cards</t>
        </is>
      </c>
      <c r="F38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39">
      <c r="A39" t="inlineStr">
        <is>
          <t xml:space="preserve">DAP-ARU4</t>
        </is>
      </c>
      <c r="B39" t="inlineStr">
        <is>
          <t xml:space="preserve">Adley Rutschman</t>
        </is>
      </c>
      <c r="C39" t="inlineStr">
        <is>
          <t xml:space="preserve">Baltimore Orioles</t>
        </is>
      </c>
      <c r="D39" t="inlineStr">
        <is>
          <t xml:space="preserve">Dynasty Autographed Patch Cards</t>
        </is>
      </c>
      <c r="F39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40">
      <c r="A40" t="inlineStr">
        <is>
          <t xml:space="preserve">DAP-ARU5</t>
        </is>
      </c>
      <c r="B40" t="inlineStr">
        <is>
          <t xml:space="preserve">Adley Rutschman</t>
        </is>
      </c>
      <c r="C40" t="inlineStr">
        <is>
          <t xml:space="preserve">Baltimore Orioles</t>
        </is>
      </c>
      <c r="D40" t="inlineStr">
        <is>
          <t xml:space="preserve">Dynasty Autographed Patch Cards</t>
        </is>
      </c>
      <c r="F40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41">
      <c r="A41" t="inlineStr">
        <is>
          <t xml:space="preserve">DAP-ARU6</t>
        </is>
      </c>
      <c r="B41" t="inlineStr">
        <is>
          <t xml:space="preserve">Adley Rutschman</t>
        </is>
      </c>
      <c r="C41" t="inlineStr">
        <is>
          <t xml:space="preserve">Baltimore Orioles</t>
        </is>
      </c>
      <c r="D41" t="inlineStr">
        <is>
          <t xml:space="preserve">Dynasty Autographed Patch Cards</t>
        </is>
      </c>
      <c r="F41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42">
      <c r="A42" t="inlineStr">
        <is>
          <t xml:space="preserve">DAP-ARU7</t>
        </is>
      </c>
      <c r="B42" t="inlineStr">
        <is>
          <t xml:space="preserve">Adley Rutschman</t>
        </is>
      </c>
      <c r="C42" t="inlineStr">
        <is>
          <t xml:space="preserve">Baltimore Orioles</t>
        </is>
      </c>
      <c r="D42" t="inlineStr">
        <is>
          <t xml:space="preserve">Dynasty Autographed Patch Cards</t>
        </is>
      </c>
      <c r="F42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43">
      <c r="A43" t="inlineStr">
        <is>
          <t xml:space="preserve">DAP-ARU8</t>
        </is>
      </c>
      <c r="B43" t="inlineStr">
        <is>
          <t xml:space="preserve">Adley Rutschman</t>
        </is>
      </c>
      <c r="C43" t="inlineStr">
        <is>
          <t xml:space="preserve">Baltimore Orioles</t>
        </is>
      </c>
      <c r="D43" t="inlineStr">
        <is>
          <t xml:space="preserve">Dynasty Autographed Patch Cards</t>
        </is>
      </c>
      <c r="F43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44">
      <c r="A44" t="inlineStr">
        <is>
          <t xml:space="preserve">DAP-ARU9</t>
        </is>
      </c>
      <c r="B44" t="inlineStr">
        <is>
          <t xml:space="preserve">Adley Rutschman</t>
        </is>
      </c>
      <c r="C44" t="inlineStr">
        <is>
          <t xml:space="preserve">Baltimore Orioles</t>
        </is>
      </c>
      <c r="D44" t="inlineStr">
        <is>
          <t xml:space="preserve">Dynasty Autographed Patch Cards</t>
        </is>
      </c>
      <c r="F44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45">
      <c r="A45" t="inlineStr">
        <is>
          <t xml:space="preserve">DAP-AV1</t>
        </is>
      </c>
      <c r="B45" t="inlineStr">
        <is>
          <t xml:space="preserve">Anthony Volpe</t>
        </is>
      </c>
      <c r="C45" t="inlineStr">
        <is>
          <t xml:space="preserve">New York Yankees</t>
        </is>
      </c>
      <c r="D45" t="inlineStr">
        <is>
          <t xml:space="preserve">Dynasty Autographed Patch Cards</t>
        </is>
      </c>
      <c r="F45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46">
      <c r="A46" t="inlineStr">
        <is>
          <t xml:space="preserve">DAP-AV2</t>
        </is>
      </c>
      <c r="B46" t="inlineStr">
        <is>
          <t xml:space="preserve">Anthony Volpe</t>
        </is>
      </c>
      <c r="C46" t="inlineStr">
        <is>
          <t xml:space="preserve">New York Yankees</t>
        </is>
      </c>
      <c r="D46" t="inlineStr">
        <is>
          <t xml:space="preserve">Dynasty Autographed Patch Cards</t>
        </is>
      </c>
      <c r="F46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47">
      <c r="A47" t="inlineStr">
        <is>
          <t xml:space="preserve">DAP-AV3</t>
        </is>
      </c>
      <c r="B47" t="inlineStr">
        <is>
          <t xml:space="preserve">Anthony Volpe</t>
        </is>
      </c>
      <c r="C47" t="inlineStr">
        <is>
          <t xml:space="preserve">New York Yankees</t>
        </is>
      </c>
      <c r="D47" t="inlineStr">
        <is>
          <t xml:space="preserve">Dynasty Autographed Patch Cards</t>
        </is>
      </c>
      <c r="F47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48">
      <c r="A48" t="inlineStr">
        <is>
          <t xml:space="preserve">DAP-AV4</t>
        </is>
      </c>
      <c r="B48" t="inlineStr">
        <is>
          <t xml:space="preserve">Anthony Volpe</t>
        </is>
      </c>
      <c r="C48" t="inlineStr">
        <is>
          <t xml:space="preserve">New York Yankees</t>
        </is>
      </c>
      <c r="D48" t="inlineStr">
        <is>
          <t xml:space="preserve">Dynasty Autographed Patch Cards</t>
        </is>
      </c>
      <c r="F48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49">
      <c r="A49" t="inlineStr">
        <is>
          <t xml:space="preserve">DAP-AV5</t>
        </is>
      </c>
      <c r="B49" t="inlineStr">
        <is>
          <t xml:space="preserve">Anthony Volpe</t>
        </is>
      </c>
      <c r="C49" t="inlineStr">
        <is>
          <t xml:space="preserve">New York Yankees</t>
        </is>
      </c>
      <c r="D49" t="inlineStr">
        <is>
          <t xml:space="preserve">Dynasty Autographed Patch Cards</t>
        </is>
      </c>
      <c r="F49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50">
      <c r="A50" t="inlineStr">
        <is>
          <t xml:space="preserve">DAP-AV6</t>
        </is>
      </c>
      <c r="B50" t="inlineStr">
        <is>
          <t xml:space="preserve">Anthony Volpe</t>
        </is>
      </c>
      <c r="C50" t="inlineStr">
        <is>
          <t xml:space="preserve">New York Yankees</t>
        </is>
      </c>
      <c r="D50" t="inlineStr">
        <is>
          <t xml:space="preserve">Dynasty Autographed Patch Cards</t>
        </is>
      </c>
      <c r="F50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51">
      <c r="A51" t="inlineStr">
        <is>
          <t xml:space="preserve">DAP-AV7</t>
        </is>
      </c>
      <c r="B51" t="inlineStr">
        <is>
          <t xml:space="preserve">Anthony Volpe</t>
        </is>
      </c>
      <c r="C51" t="inlineStr">
        <is>
          <t xml:space="preserve">New York Yankees</t>
        </is>
      </c>
      <c r="D51" t="inlineStr">
        <is>
          <t xml:space="preserve">Dynasty Autographed Patch Cards</t>
        </is>
      </c>
      <c r="F51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52">
      <c r="A52" t="inlineStr">
        <is>
          <t xml:space="preserve">DAP-BB1</t>
        </is>
      </c>
      <c r="B52" t="inlineStr">
        <is>
          <t xml:space="preserve">Byron Buxton</t>
        </is>
      </c>
      <c r="C52" t="inlineStr">
        <is>
          <t xml:space="preserve">Minnesota Twins</t>
        </is>
      </c>
      <c r="D52" t="inlineStr">
        <is>
          <t xml:space="preserve">Dynasty Autographed Patch Cards</t>
        </is>
      </c>
      <c r="F52" t="str">
        <f>HYPERLINK("https://www.ebay.com/sch/i.html?_nkw=2023+Topps+Dynasty+Byron+Buxton+auto&amp;mkcid=1&amp;mkrid=711-53200-19255-0&amp;siteid=0&amp;campid=5339157451&amp;toolid=10001&amp;mkevt=1&amp;customid=checklist-xlsx","Find on eBay")</f>
        <v>Find on eBay</v>
      </c>
    </row>
    <row r="53">
      <c r="A53" t="inlineStr">
        <is>
          <t xml:space="preserve">DAP-BB2</t>
        </is>
      </c>
      <c r="B53" t="inlineStr">
        <is>
          <t xml:space="preserve">Byron Buxton</t>
        </is>
      </c>
      <c r="C53" t="inlineStr">
        <is>
          <t xml:space="preserve">Minnesota Twins</t>
        </is>
      </c>
      <c r="D53" t="inlineStr">
        <is>
          <t xml:space="preserve">Dynasty Autographed Patch Cards</t>
        </is>
      </c>
      <c r="F53" t="str">
        <f>HYPERLINK("https://www.ebay.com/sch/i.html?_nkw=2023+Topps+Dynasty+Byron+Buxton+auto&amp;mkcid=1&amp;mkrid=711-53200-19255-0&amp;siteid=0&amp;campid=5339157451&amp;toolid=10001&amp;mkevt=1&amp;customid=checklist-xlsx","Find on eBay")</f>
        <v>Find on eBay</v>
      </c>
    </row>
    <row r="54">
      <c r="A54" t="inlineStr">
        <is>
          <t xml:space="preserve">DAP-BB3</t>
        </is>
      </c>
      <c r="B54" t="inlineStr">
        <is>
          <t xml:space="preserve">Byron Buxton</t>
        </is>
      </c>
      <c r="C54" t="inlineStr">
        <is>
          <t xml:space="preserve">Minnesota Twins</t>
        </is>
      </c>
      <c r="D54" t="inlineStr">
        <is>
          <t xml:space="preserve">Dynasty Autographed Patch Cards</t>
        </is>
      </c>
      <c r="F54" t="str">
        <f>HYPERLINK("https://www.ebay.com/sch/i.html?_nkw=2023+Topps+Dynasty+Byron+Buxton+auto&amp;mkcid=1&amp;mkrid=711-53200-19255-0&amp;siteid=0&amp;campid=5339157451&amp;toolid=10001&amp;mkevt=1&amp;customid=checklist-xlsx","Find on eBay")</f>
        <v>Find on eBay</v>
      </c>
    </row>
    <row r="55">
      <c r="A55" t="inlineStr">
        <is>
          <t xml:space="preserve">DAP-BBA1</t>
        </is>
      </c>
      <c r="B55" t="inlineStr">
        <is>
          <t xml:space="preserve">Brett Baty</t>
        </is>
      </c>
      <c r="C55" t="inlineStr">
        <is>
          <t xml:space="preserve">New York Mets</t>
        </is>
      </c>
      <c r="D55" t="inlineStr">
        <is>
          <t xml:space="preserve">Dynasty Autographed Patch Cards</t>
        </is>
      </c>
      <c r="F55" t="str">
        <f>HYPERLINK("https://www.ebay.com/sch/i.html?_nkw=2023+Topps+Dynasty+Brett+Baty+auto&amp;mkcid=1&amp;mkrid=711-53200-19255-0&amp;siteid=0&amp;campid=5339157451&amp;toolid=10001&amp;mkevt=1&amp;customid=checklist-xlsx","Find on eBay")</f>
        <v>Find on eBay</v>
      </c>
    </row>
    <row r="56">
      <c r="A56" t="inlineStr">
        <is>
          <t xml:space="preserve">DAP-BBA2</t>
        </is>
      </c>
      <c r="B56" t="inlineStr">
        <is>
          <t xml:space="preserve">Brett Baty</t>
        </is>
      </c>
      <c r="C56" t="inlineStr">
        <is>
          <t xml:space="preserve">New York Mets</t>
        </is>
      </c>
      <c r="D56" t="inlineStr">
        <is>
          <t xml:space="preserve">Dynasty Autographed Patch Cards</t>
        </is>
      </c>
      <c r="F56" t="str">
        <f>HYPERLINK("https://www.ebay.com/sch/i.html?_nkw=2023+Topps+Dynasty+Brett+Baty+auto&amp;mkcid=1&amp;mkrid=711-53200-19255-0&amp;siteid=0&amp;campid=5339157451&amp;toolid=10001&amp;mkevt=1&amp;customid=checklist-xlsx","Find on eBay")</f>
        <v>Find on eBay</v>
      </c>
    </row>
    <row r="57">
      <c r="A57" t="inlineStr">
        <is>
          <t xml:space="preserve">DAP-BBA3</t>
        </is>
      </c>
      <c r="B57" t="inlineStr">
        <is>
          <t xml:space="preserve">Brett Baty</t>
        </is>
      </c>
      <c r="C57" t="inlineStr">
        <is>
          <t xml:space="preserve">New York Mets</t>
        </is>
      </c>
      <c r="D57" t="inlineStr">
        <is>
          <t xml:space="preserve">Dynasty Autographed Patch Cards</t>
        </is>
      </c>
      <c r="F57" t="str">
        <f>HYPERLINK("https://www.ebay.com/sch/i.html?_nkw=2023+Topps+Dynasty+Brett+Baty+auto&amp;mkcid=1&amp;mkrid=711-53200-19255-0&amp;siteid=0&amp;campid=5339157451&amp;toolid=10001&amp;mkevt=1&amp;customid=checklist-xlsx","Find on eBay")</f>
        <v>Find on eBay</v>
      </c>
    </row>
    <row r="58">
      <c r="A58" t="inlineStr">
        <is>
          <t xml:space="preserve">DAP-BC1</t>
        </is>
      </c>
      <c r="B58" t="inlineStr">
        <is>
          <t xml:space="preserve">Bartolo Colon</t>
        </is>
      </c>
      <c r="C58" t="inlineStr">
        <is>
          <t xml:space="preserve">New York Mets</t>
        </is>
      </c>
      <c r="D58" t="inlineStr">
        <is>
          <t xml:space="preserve">Dynasty Autographed Patch Cards</t>
        </is>
      </c>
      <c r="F58" t="str">
        <f>HYPERLINK("https://www.ebay.com/sch/i.html?_nkw=2023+Topps+Dynasty+Bartolo+Colon+auto&amp;mkcid=1&amp;mkrid=711-53200-19255-0&amp;siteid=0&amp;campid=5339157451&amp;toolid=10001&amp;mkevt=1&amp;customid=checklist-xlsx","Find on eBay")</f>
        <v>Find on eBay</v>
      </c>
    </row>
    <row r="59">
      <c r="A59" t="inlineStr">
        <is>
          <t xml:space="preserve">DAP-BC2</t>
        </is>
      </c>
      <c r="B59" t="inlineStr">
        <is>
          <t xml:space="preserve">Bartolo Colon</t>
        </is>
      </c>
      <c r="C59" t="inlineStr">
        <is>
          <t xml:space="preserve">New York Mets</t>
        </is>
      </c>
      <c r="D59" t="inlineStr">
        <is>
          <t xml:space="preserve">Dynasty Autographed Patch Cards</t>
        </is>
      </c>
      <c r="F59" t="str">
        <f>HYPERLINK("https://www.ebay.com/sch/i.html?_nkw=2023+Topps+Dynasty+Bartolo+Colon+auto&amp;mkcid=1&amp;mkrid=711-53200-19255-0&amp;siteid=0&amp;campid=5339157451&amp;toolid=10001&amp;mkevt=1&amp;customid=checklist-xlsx","Find on eBay")</f>
        <v>Find on eBay</v>
      </c>
    </row>
    <row r="60">
      <c r="A60" t="inlineStr">
        <is>
          <t xml:space="preserve">DAP-BH1</t>
        </is>
      </c>
      <c r="B60" t="inlineStr">
        <is>
          <t xml:space="preserve">Bryce Harper</t>
        </is>
      </c>
      <c r="C60" t="inlineStr">
        <is>
          <t xml:space="preserve">Philadelphia Phillies</t>
        </is>
      </c>
      <c r="D60" t="inlineStr">
        <is>
          <t xml:space="preserve">Dynasty Autographed Patch Cards</t>
        </is>
      </c>
      <c r="F60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61">
      <c r="A61" t="inlineStr">
        <is>
          <t xml:space="preserve">DAP-BH2</t>
        </is>
      </c>
      <c r="B61" t="inlineStr">
        <is>
          <t xml:space="preserve">Bryce Harper</t>
        </is>
      </c>
      <c r="C61" t="inlineStr">
        <is>
          <t xml:space="preserve">Philadelphia Phillies</t>
        </is>
      </c>
      <c r="D61" t="inlineStr">
        <is>
          <t xml:space="preserve">Dynasty Autographed Patch Cards</t>
        </is>
      </c>
      <c r="F61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62">
      <c r="A62" t="inlineStr">
        <is>
          <t xml:space="preserve">DAP-BH3</t>
        </is>
      </c>
      <c r="B62" t="inlineStr">
        <is>
          <t xml:space="preserve">Bryce Harper</t>
        </is>
      </c>
      <c r="C62" t="inlineStr">
        <is>
          <t xml:space="preserve">Philadelphia Phillies</t>
        </is>
      </c>
      <c r="D62" t="inlineStr">
        <is>
          <t xml:space="preserve">Dynasty Autographed Patch Cards</t>
        </is>
      </c>
      <c r="F62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63">
      <c r="A63" t="inlineStr">
        <is>
          <t xml:space="preserve">DAP-BL1</t>
        </is>
      </c>
      <c r="B63" t="inlineStr">
        <is>
          <t xml:space="preserve">Barry Larkin</t>
        </is>
      </c>
      <c r="C63" t="inlineStr">
        <is>
          <t xml:space="preserve">Cincinnati Reds</t>
        </is>
      </c>
      <c r="D63" t="inlineStr">
        <is>
          <t xml:space="preserve">Dynasty Autographed Patch Cards</t>
        </is>
      </c>
      <c r="F63" t="str">
        <f>HYPERLINK("https://www.ebay.com/sch/i.html?_nkw=2023+Topps+Dynasty+Barry+Larkin+auto&amp;mkcid=1&amp;mkrid=711-53200-19255-0&amp;siteid=0&amp;campid=5339157451&amp;toolid=10001&amp;mkevt=1&amp;customid=checklist-xlsx","Find on eBay")</f>
        <v>Find on eBay</v>
      </c>
    </row>
    <row r="64">
      <c r="A64" t="inlineStr">
        <is>
          <t xml:space="preserve">DAP-BW1</t>
        </is>
      </c>
      <c r="B64" t="inlineStr">
        <is>
          <t xml:space="preserve">Bobby Witt Jr.</t>
        </is>
      </c>
      <c r="C64" t="inlineStr">
        <is>
          <t xml:space="preserve">Kansas City Royals</t>
        </is>
      </c>
      <c r="D64" t="inlineStr">
        <is>
          <t xml:space="preserve">Dynasty Autographed Patch Cards</t>
        </is>
      </c>
      <c r="F64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65">
      <c r="A65" t="inlineStr">
        <is>
          <t xml:space="preserve">DAP-BW2</t>
        </is>
      </c>
      <c r="B65" t="inlineStr">
        <is>
          <t xml:space="preserve">Bobby Witt Jr.</t>
        </is>
      </c>
      <c r="C65" t="inlineStr">
        <is>
          <t xml:space="preserve">Kansas City Royals</t>
        </is>
      </c>
      <c r="D65" t="inlineStr">
        <is>
          <t xml:space="preserve">Dynasty Autographed Patch Cards</t>
        </is>
      </c>
      <c r="F65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66">
      <c r="A66" t="inlineStr">
        <is>
          <t xml:space="preserve">DAP-BW3</t>
        </is>
      </c>
      <c r="B66" t="inlineStr">
        <is>
          <t xml:space="preserve">Bobby Witt Jr.</t>
        </is>
      </c>
      <c r="C66" t="inlineStr">
        <is>
          <t xml:space="preserve">Kansas City Royals</t>
        </is>
      </c>
      <c r="D66" t="inlineStr">
        <is>
          <t xml:space="preserve">Dynasty Autographed Patch Cards</t>
        </is>
      </c>
      <c r="F66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67">
      <c r="A67" t="inlineStr">
        <is>
          <t xml:space="preserve">DAP-BW4</t>
        </is>
      </c>
      <c r="B67" t="inlineStr">
        <is>
          <t xml:space="preserve">Bobby Witt Jr.</t>
        </is>
      </c>
      <c r="C67" t="inlineStr">
        <is>
          <t xml:space="preserve">Kansas City Royals</t>
        </is>
      </c>
      <c r="D67" t="inlineStr">
        <is>
          <t xml:space="preserve">Dynasty Autographed Patch Cards</t>
        </is>
      </c>
      <c r="F67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68">
      <c r="A68" t="inlineStr">
        <is>
          <t xml:space="preserve">DAP-BW5</t>
        </is>
      </c>
      <c r="B68" t="inlineStr">
        <is>
          <t xml:space="preserve">Bobby Witt Jr.</t>
        </is>
      </c>
      <c r="C68" t="inlineStr">
        <is>
          <t xml:space="preserve">Kansas City Royals</t>
        </is>
      </c>
      <c r="D68" t="inlineStr">
        <is>
          <t xml:space="preserve">Dynasty Autographed Patch Cards</t>
        </is>
      </c>
      <c r="F68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69">
      <c r="A69" t="inlineStr">
        <is>
          <t xml:space="preserve">DAP-BW6</t>
        </is>
      </c>
      <c r="B69" t="inlineStr">
        <is>
          <t xml:space="preserve">Bobby Witt Jr.</t>
        </is>
      </c>
      <c r="C69" t="inlineStr">
        <is>
          <t xml:space="preserve">Kansas City Royals</t>
        </is>
      </c>
      <c r="D69" t="inlineStr">
        <is>
          <t xml:space="preserve">Dynasty Autographed Patch Cards</t>
        </is>
      </c>
      <c r="F69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70">
      <c r="A70" t="inlineStr">
        <is>
          <t xml:space="preserve">DAP-CCA1</t>
        </is>
      </c>
      <c r="B70" t="inlineStr">
        <is>
          <t xml:space="preserve">Corbin Carroll</t>
        </is>
      </c>
      <c r="C70" t="inlineStr">
        <is>
          <t xml:space="preserve">Arizona Diamondbacks</t>
        </is>
      </c>
      <c r="D70" t="inlineStr">
        <is>
          <t xml:space="preserve">Dynasty Autographed Patch Cards</t>
        </is>
      </c>
      <c r="F70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71">
      <c r="A71" t="inlineStr">
        <is>
          <t xml:space="preserve">DAP-CCA2</t>
        </is>
      </c>
      <c r="B71" t="inlineStr">
        <is>
          <t xml:space="preserve">Corbin Carroll</t>
        </is>
      </c>
      <c r="C71" t="inlineStr">
        <is>
          <t xml:space="preserve">Arizona Diamondbacks</t>
        </is>
      </c>
      <c r="D71" t="inlineStr">
        <is>
          <t xml:space="preserve">Dynasty Autographed Patch Cards</t>
        </is>
      </c>
      <c r="F71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72">
      <c r="A72" t="inlineStr">
        <is>
          <t xml:space="preserve">DAP-CCA3</t>
        </is>
      </c>
      <c r="B72" t="inlineStr">
        <is>
          <t xml:space="preserve">Corbin Carroll</t>
        </is>
      </c>
      <c r="C72" t="inlineStr">
        <is>
          <t xml:space="preserve">Arizona Diamondbacks</t>
        </is>
      </c>
      <c r="D72" t="inlineStr">
        <is>
          <t xml:space="preserve">Dynasty Autographed Patch Cards</t>
        </is>
      </c>
      <c r="F72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73">
      <c r="A73" t="inlineStr">
        <is>
          <t xml:space="preserve">DAP-CCA4</t>
        </is>
      </c>
      <c r="B73" t="inlineStr">
        <is>
          <t xml:space="preserve">Corbin Carroll</t>
        </is>
      </c>
      <c r="C73" t="inlineStr">
        <is>
          <t xml:space="preserve">Arizona Diamondbacks</t>
        </is>
      </c>
      <c r="D73" t="inlineStr">
        <is>
          <t xml:space="preserve">Dynasty Autographed Patch Cards</t>
        </is>
      </c>
      <c r="F73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74">
      <c r="A74" t="inlineStr">
        <is>
          <t xml:space="preserve">DAP-CJ1</t>
        </is>
      </c>
      <c r="B74" t="inlineStr">
        <is>
          <t xml:space="preserve">Chipper Jones</t>
        </is>
      </c>
      <c r="C74" t="inlineStr">
        <is>
          <t xml:space="preserve">Atlanta Braves</t>
        </is>
      </c>
      <c r="D74" t="inlineStr">
        <is>
          <t xml:space="preserve">Dynasty Autographed Patch Cards</t>
        </is>
      </c>
      <c r="F74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75">
      <c r="A75" t="inlineStr">
        <is>
          <t xml:space="preserve">DAP-CJ2</t>
        </is>
      </c>
      <c r="B75" t="inlineStr">
        <is>
          <t xml:space="preserve">Chipper Jones</t>
        </is>
      </c>
      <c r="C75" t="inlineStr">
        <is>
          <t xml:space="preserve">Atlanta Braves</t>
        </is>
      </c>
      <c r="D75" t="inlineStr">
        <is>
          <t xml:space="preserve">Dynasty Autographed Patch Cards</t>
        </is>
      </c>
      <c r="F75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76">
      <c r="A76" t="inlineStr">
        <is>
          <t xml:space="preserve">DAP-CJ3</t>
        </is>
      </c>
      <c r="B76" t="inlineStr">
        <is>
          <t xml:space="preserve">Chipper Jones</t>
        </is>
      </c>
      <c r="C76" t="inlineStr">
        <is>
          <t xml:space="preserve">Atlanta Braves</t>
        </is>
      </c>
      <c r="D76" t="inlineStr">
        <is>
          <t xml:space="preserve">Dynasty Autographed Patch Cards</t>
        </is>
      </c>
      <c r="F76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77">
      <c r="A77" t="inlineStr">
        <is>
          <t xml:space="preserve">DAP-CJ4</t>
        </is>
      </c>
      <c r="B77" t="inlineStr">
        <is>
          <t xml:space="preserve">Chipper Jones</t>
        </is>
      </c>
      <c r="C77" t="inlineStr">
        <is>
          <t xml:space="preserve">Atlanta Braves</t>
        </is>
      </c>
      <c r="D77" t="inlineStr">
        <is>
          <t xml:space="preserve">Dynasty Autographed Patch Cards</t>
        </is>
      </c>
      <c r="F77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78">
      <c r="A78" t="inlineStr">
        <is>
          <t xml:space="preserve">DAP-CJ5</t>
        </is>
      </c>
      <c r="B78" t="inlineStr">
        <is>
          <t xml:space="preserve">Chipper Jones</t>
        </is>
      </c>
      <c r="C78" t="inlineStr">
        <is>
          <t xml:space="preserve">Atlanta Braves</t>
        </is>
      </c>
      <c r="D78" t="inlineStr">
        <is>
          <t xml:space="preserve">Dynasty Autographed Patch Cards</t>
        </is>
      </c>
      <c r="F78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79">
      <c r="A79" t="inlineStr">
        <is>
          <t xml:space="preserve">DAP-CJ6</t>
        </is>
      </c>
      <c r="B79" t="inlineStr">
        <is>
          <t xml:space="preserve">Chipper Jones</t>
        </is>
      </c>
      <c r="C79" t="inlineStr">
        <is>
          <t xml:space="preserve">Atlanta Braves</t>
        </is>
      </c>
      <c r="D79" t="inlineStr">
        <is>
          <t xml:space="preserve">Dynasty Autographed Patch Cards</t>
        </is>
      </c>
      <c r="F79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80">
      <c r="A80" t="inlineStr">
        <is>
          <t xml:space="preserve">DAP-CJ7</t>
        </is>
      </c>
      <c r="B80" t="inlineStr">
        <is>
          <t xml:space="preserve">Chipper Jones</t>
        </is>
      </c>
      <c r="C80" t="inlineStr">
        <is>
          <t xml:space="preserve">Atlanta Braves</t>
        </is>
      </c>
      <c r="D80" t="inlineStr">
        <is>
          <t xml:space="preserve">Dynasty Autographed Patch Cards</t>
        </is>
      </c>
      <c r="F80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81">
      <c r="A81" t="inlineStr">
        <is>
          <t xml:space="preserve">DAP-CMO1</t>
        </is>
      </c>
      <c r="B81" t="inlineStr">
        <is>
          <t xml:space="preserve">Christopher Morel</t>
        </is>
      </c>
      <c r="C81" t="inlineStr">
        <is>
          <t xml:space="preserve">Chicago Cubs</t>
        </is>
      </c>
      <c r="D81" t="inlineStr">
        <is>
          <t xml:space="preserve">Dynasty Autographed Patch Cards</t>
        </is>
      </c>
      <c r="F81" t="str">
        <f>HYPERLINK("https://www.ebay.com/sch/i.html?_nkw=2023+Topps+Dynasty+Christopher+Morel+auto&amp;mkcid=1&amp;mkrid=711-53200-19255-0&amp;siteid=0&amp;campid=5339157451&amp;toolid=10001&amp;mkevt=1&amp;customid=checklist-xlsx","Find on eBay")</f>
        <v>Find on eBay</v>
      </c>
    </row>
    <row r="82">
      <c r="A82" t="inlineStr">
        <is>
          <t xml:space="preserve">DAP-CMO2</t>
        </is>
      </c>
      <c r="B82" t="inlineStr">
        <is>
          <t xml:space="preserve">Christopher Morel</t>
        </is>
      </c>
      <c r="C82" t="inlineStr">
        <is>
          <t xml:space="preserve">Chicago Cubs</t>
        </is>
      </c>
      <c r="D82" t="inlineStr">
        <is>
          <t xml:space="preserve">Dynasty Autographed Patch Cards</t>
        </is>
      </c>
      <c r="F82" t="str">
        <f>HYPERLINK("https://www.ebay.com/sch/i.html?_nkw=2023+Topps+Dynasty+Christopher+Morel+auto&amp;mkcid=1&amp;mkrid=711-53200-19255-0&amp;siteid=0&amp;campid=5339157451&amp;toolid=10001&amp;mkevt=1&amp;customid=checklist-xlsx","Find on eBay")</f>
        <v>Find on eBay</v>
      </c>
    </row>
    <row r="83">
      <c r="A83" t="inlineStr">
        <is>
          <t xml:space="preserve">DAP-CMO3</t>
        </is>
      </c>
      <c r="B83" t="inlineStr">
        <is>
          <t xml:space="preserve">Christopher Morel</t>
        </is>
      </c>
      <c r="C83" t="inlineStr">
        <is>
          <t xml:space="preserve">Chicago Cubs</t>
        </is>
      </c>
      <c r="D83" t="inlineStr">
        <is>
          <t xml:space="preserve">Dynasty Autographed Patch Cards</t>
        </is>
      </c>
      <c r="F83" t="str">
        <f>HYPERLINK("https://www.ebay.com/sch/i.html?_nkw=2023+Topps+Dynasty+Christopher+Morel+auto&amp;mkcid=1&amp;mkrid=711-53200-19255-0&amp;siteid=0&amp;campid=5339157451&amp;toolid=10001&amp;mkevt=1&amp;customid=checklist-xlsx","Find on eBay")</f>
        <v>Find on eBay</v>
      </c>
    </row>
    <row r="84">
      <c r="A84" t="inlineStr">
        <is>
          <t xml:space="preserve">DAP-CMO6</t>
        </is>
      </c>
      <c r="B84" t="inlineStr">
        <is>
          <t xml:space="preserve">Christopher Morel</t>
        </is>
      </c>
      <c r="C84" t="inlineStr">
        <is>
          <t xml:space="preserve">Chicago Cubs</t>
        </is>
      </c>
      <c r="D84" t="inlineStr">
        <is>
          <t xml:space="preserve">Dynasty Autographed Patch Cards</t>
        </is>
      </c>
      <c r="F84" t="str">
        <f>HYPERLINK("https://www.ebay.com/sch/i.html?_nkw=2023+Topps+Dynasty+Christopher+Morel+auto&amp;mkcid=1&amp;mkrid=711-53200-19255-0&amp;siteid=0&amp;campid=5339157451&amp;toolid=10001&amp;mkevt=1&amp;customid=checklist-xlsx","Find on eBay")</f>
        <v>Find on eBay</v>
      </c>
    </row>
    <row r="85">
      <c r="A85" t="inlineStr">
        <is>
          <t xml:space="preserve">DAP-CR1</t>
        </is>
      </c>
      <c r="B85" t="inlineStr">
        <is>
          <t xml:space="preserve">Cal Ripken Jr.</t>
        </is>
      </c>
      <c r="C85" t="inlineStr">
        <is>
          <t xml:space="preserve">Baltimore Orioles</t>
        </is>
      </c>
      <c r="D85" t="inlineStr">
        <is>
          <t xml:space="preserve">Dynasty Autographed Patch Cards</t>
        </is>
      </c>
      <c r="F85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86">
      <c r="A86" t="inlineStr">
        <is>
          <t xml:space="preserve">DAP-CR2</t>
        </is>
      </c>
      <c r="B86" t="inlineStr">
        <is>
          <t xml:space="preserve">Cal Ripken Jr.</t>
        </is>
      </c>
      <c r="C86" t="inlineStr">
        <is>
          <t xml:space="preserve">Baltimore Orioles</t>
        </is>
      </c>
      <c r="D86" t="inlineStr">
        <is>
          <t xml:space="preserve">Dynasty Autographed Patch Cards</t>
        </is>
      </c>
      <c r="F86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87">
      <c r="A87" t="inlineStr">
        <is>
          <t xml:space="preserve">DAP-CR3</t>
        </is>
      </c>
      <c r="B87" t="inlineStr">
        <is>
          <t xml:space="preserve">Cal Ripken Jr.</t>
        </is>
      </c>
      <c r="C87" t="inlineStr">
        <is>
          <t xml:space="preserve">Baltimore Orioles</t>
        </is>
      </c>
      <c r="D87" t="inlineStr">
        <is>
          <t xml:space="preserve">Dynasty Autographed Patch Cards</t>
        </is>
      </c>
      <c r="F87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88">
      <c r="A88" t="inlineStr">
        <is>
          <t xml:space="preserve">DAP-CR4</t>
        </is>
      </c>
      <c r="B88" t="inlineStr">
        <is>
          <t xml:space="preserve">Cal Ripken Jr.</t>
        </is>
      </c>
      <c r="C88" t="inlineStr">
        <is>
          <t xml:space="preserve">Baltimore Orioles</t>
        </is>
      </c>
      <c r="D88" t="inlineStr">
        <is>
          <t xml:space="preserve">Dynasty Autographed Patch Cards</t>
        </is>
      </c>
      <c r="F88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89">
      <c r="A89" t="inlineStr">
        <is>
          <t xml:space="preserve">DAP-CR5</t>
        </is>
      </c>
      <c r="B89" t="inlineStr">
        <is>
          <t xml:space="preserve">Cal Ripken Jr.</t>
        </is>
      </c>
      <c r="C89" t="inlineStr">
        <is>
          <t xml:space="preserve">Baltimore Orioles</t>
        </is>
      </c>
      <c r="D89" t="inlineStr">
        <is>
          <t xml:space="preserve">Dynasty Autographed Patch Cards</t>
        </is>
      </c>
      <c r="F89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90">
      <c r="A90" t="inlineStr">
        <is>
          <t xml:space="preserve">DAP-CS1</t>
        </is>
      </c>
      <c r="B90" t="inlineStr">
        <is>
          <t xml:space="preserve">Corey Seager</t>
        </is>
      </c>
      <c r="C90" t="inlineStr">
        <is>
          <t xml:space="preserve">Texas Rangers</t>
        </is>
      </c>
      <c r="D90" t="inlineStr">
        <is>
          <t xml:space="preserve">Dynasty Autographed Patch Cards</t>
        </is>
      </c>
      <c r="F90" t="str">
        <f>HYPERLINK("https://www.ebay.com/sch/i.html?_nkw=2023+Topps+Dynasty+Corey+Seager+auto&amp;mkcid=1&amp;mkrid=711-53200-19255-0&amp;siteid=0&amp;campid=5339157451&amp;toolid=10001&amp;mkevt=1&amp;customid=checklist-xlsx","Find on eBay")</f>
        <v>Find on eBay</v>
      </c>
    </row>
    <row r="91">
      <c r="A91" t="inlineStr">
        <is>
          <t xml:space="preserve">DAP-CS2</t>
        </is>
      </c>
      <c r="B91" t="inlineStr">
        <is>
          <t xml:space="preserve">Corey Seager</t>
        </is>
      </c>
      <c r="C91" t="inlineStr">
        <is>
          <t xml:space="preserve">Texas Rangers</t>
        </is>
      </c>
      <c r="D91" t="inlineStr">
        <is>
          <t xml:space="preserve">Dynasty Autographed Patch Cards</t>
        </is>
      </c>
      <c r="F91" t="str">
        <f>HYPERLINK("https://www.ebay.com/sch/i.html?_nkw=2023+Topps+Dynasty+Corey+Seager+auto&amp;mkcid=1&amp;mkrid=711-53200-19255-0&amp;siteid=0&amp;campid=5339157451&amp;toolid=10001&amp;mkevt=1&amp;customid=checklist-xlsx","Find on eBay")</f>
        <v>Find on eBay</v>
      </c>
    </row>
    <row r="92">
      <c r="A92" t="inlineStr">
        <is>
          <t xml:space="preserve">DAP-CS3</t>
        </is>
      </c>
      <c r="B92" t="inlineStr">
        <is>
          <t xml:space="preserve">Corey Seager</t>
        </is>
      </c>
      <c r="C92" t="inlineStr">
        <is>
          <t xml:space="preserve">Texas Rangers</t>
        </is>
      </c>
      <c r="D92" t="inlineStr">
        <is>
          <t xml:space="preserve">Dynasty Autographed Patch Cards</t>
        </is>
      </c>
      <c r="F92" t="str">
        <f>HYPERLINK("https://www.ebay.com/sch/i.html?_nkw=2023+Topps+Dynasty+Corey+Seager+auto&amp;mkcid=1&amp;mkrid=711-53200-19255-0&amp;siteid=0&amp;campid=5339157451&amp;toolid=10001&amp;mkevt=1&amp;customid=checklist-xlsx","Find on eBay")</f>
        <v>Find on eBay</v>
      </c>
    </row>
    <row r="93">
      <c r="A93" t="inlineStr">
        <is>
          <t xml:space="preserve">DAP-CY1</t>
        </is>
      </c>
      <c r="B93" t="inlineStr">
        <is>
          <t xml:space="preserve">Christian Yelich</t>
        </is>
      </c>
      <c r="C93" t="inlineStr">
        <is>
          <t xml:space="preserve">Milwaukee Brewers</t>
        </is>
      </c>
      <c r="D93" t="inlineStr">
        <is>
          <t xml:space="preserve">Dynasty Autographed Patch Cards</t>
        </is>
      </c>
      <c r="F93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94">
      <c r="A94" t="inlineStr">
        <is>
          <t xml:space="preserve">DAP-CY2</t>
        </is>
      </c>
      <c r="B94" t="inlineStr">
        <is>
          <t xml:space="preserve">Christian Yelich</t>
        </is>
      </c>
      <c r="C94" t="inlineStr">
        <is>
          <t xml:space="preserve">Milwaukee Brewers</t>
        </is>
      </c>
      <c r="D94" t="inlineStr">
        <is>
          <t xml:space="preserve">Dynasty Autographed Patch Cards</t>
        </is>
      </c>
      <c r="F94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95">
      <c r="A95" t="inlineStr">
        <is>
          <t xml:space="preserve">DAP-CY3</t>
        </is>
      </c>
      <c r="B95" t="inlineStr">
        <is>
          <t xml:space="preserve">Christian Yelich</t>
        </is>
      </c>
      <c r="C95" t="inlineStr">
        <is>
          <t xml:space="preserve">Milwaukee Brewers</t>
        </is>
      </c>
      <c r="D95" t="inlineStr">
        <is>
          <t xml:space="preserve">Dynasty Autographed Patch Cards</t>
        </is>
      </c>
      <c r="F95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96">
      <c r="A96" t="inlineStr">
        <is>
          <t xml:space="preserve">DAP-CY4</t>
        </is>
      </c>
      <c r="B96" t="inlineStr">
        <is>
          <t xml:space="preserve">Christian Yelich</t>
        </is>
      </c>
      <c r="C96" t="inlineStr">
        <is>
          <t xml:space="preserve">Milwaukee Brewers</t>
        </is>
      </c>
      <c r="D96" t="inlineStr">
        <is>
          <t xml:space="preserve">Dynasty Autographed Patch Cards</t>
        </is>
      </c>
      <c r="F96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97">
      <c r="A97" t="inlineStr">
        <is>
          <t xml:space="preserve">DAP-CY5</t>
        </is>
      </c>
      <c r="B97" t="inlineStr">
        <is>
          <t xml:space="preserve">Christian Yelich</t>
        </is>
      </c>
      <c r="C97" t="inlineStr">
        <is>
          <t xml:space="preserve">Milwaukee Brewers</t>
        </is>
      </c>
      <c r="D97" t="inlineStr">
        <is>
          <t xml:space="preserve">Dynasty Autographed Patch Cards</t>
        </is>
      </c>
      <c r="F97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98">
      <c r="A98" t="inlineStr">
        <is>
          <t xml:space="preserve">DAP-CY6</t>
        </is>
      </c>
      <c r="B98" t="inlineStr">
        <is>
          <t xml:space="preserve">Christian Yelich</t>
        </is>
      </c>
      <c r="C98" t="inlineStr">
        <is>
          <t xml:space="preserve">Milwaukee Brewers</t>
        </is>
      </c>
      <c r="D98" t="inlineStr">
        <is>
          <t xml:space="preserve">Dynasty Autographed Patch Cards</t>
        </is>
      </c>
      <c r="F98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99">
      <c r="A99" t="inlineStr">
        <is>
          <t xml:space="preserve">DAP-CY7</t>
        </is>
      </c>
      <c r="B99" t="inlineStr">
        <is>
          <t xml:space="preserve">Christian Yelich</t>
        </is>
      </c>
      <c r="C99" t="inlineStr">
        <is>
          <t xml:space="preserve">Milwaukee Brewers</t>
        </is>
      </c>
      <c r="D99" t="inlineStr">
        <is>
          <t xml:space="preserve">Dynasty Autographed Patch Cards</t>
        </is>
      </c>
      <c r="F99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100">
      <c r="A100" t="inlineStr">
        <is>
          <t xml:space="preserve">DAP-DO1</t>
        </is>
      </c>
      <c r="B100" t="inlineStr">
        <is>
          <t xml:space="preserve">David Ortiz</t>
        </is>
      </c>
      <c r="C100" t="inlineStr">
        <is>
          <t xml:space="preserve">Boston Red Sox</t>
        </is>
      </c>
      <c r="D100" t="inlineStr">
        <is>
          <t xml:space="preserve">Dynasty Autographed Patch Cards</t>
        </is>
      </c>
      <c r="F100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101">
      <c r="A101" t="inlineStr">
        <is>
          <t xml:space="preserve">DAP-DO2</t>
        </is>
      </c>
      <c r="B101" t="inlineStr">
        <is>
          <t xml:space="preserve">David Ortiz</t>
        </is>
      </c>
      <c r="C101" t="inlineStr">
        <is>
          <t xml:space="preserve">Boston Red Sox</t>
        </is>
      </c>
      <c r="D101" t="inlineStr">
        <is>
          <t xml:space="preserve">Dynasty Autographed Patch Cards</t>
        </is>
      </c>
      <c r="F101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102">
      <c r="A102" t="inlineStr">
        <is>
          <t xml:space="preserve">DAP-DO3</t>
        </is>
      </c>
      <c r="B102" t="inlineStr">
        <is>
          <t xml:space="preserve">David Ortiz</t>
        </is>
      </c>
      <c r="C102" t="inlineStr">
        <is>
          <t xml:space="preserve">Boston Red Sox</t>
        </is>
      </c>
      <c r="D102" t="inlineStr">
        <is>
          <t xml:space="preserve">Dynasty Autographed Patch Cards</t>
        </is>
      </c>
      <c r="F102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103">
      <c r="A103" t="inlineStr">
        <is>
          <t xml:space="preserve">DAP-DO4</t>
        </is>
      </c>
      <c r="B103" t="inlineStr">
        <is>
          <t xml:space="preserve">David Ortiz</t>
        </is>
      </c>
      <c r="C103" t="inlineStr">
        <is>
          <t xml:space="preserve">Boston Red Sox</t>
        </is>
      </c>
      <c r="D103" t="inlineStr">
        <is>
          <t xml:space="preserve">Dynasty Autographed Patch Cards</t>
        </is>
      </c>
      <c r="F103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104">
      <c r="A104" t="inlineStr">
        <is>
          <t xml:space="preserve">DAP-DO5</t>
        </is>
      </c>
      <c r="B104" t="inlineStr">
        <is>
          <t xml:space="preserve">David Ortiz</t>
        </is>
      </c>
      <c r="C104" t="inlineStr">
        <is>
          <t xml:space="preserve">Boston Red Sox</t>
        </is>
      </c>
      <c r="D104" t="inlineStr">
        <is>
          <t xml:space="preserve">Dynasty Autographed Patch Cards</t>
        </is>
      </c>
      <c r="F104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105">
      <c r="A105" t="inlineStr">
        <is>
          <t xml:space="preserve">DAP-DO6</t>
        </is>
      </c>
      <c r="B105" t="inlineStr">
        <is>
          <t xml:space="preserve">David Ortiz</t>
        </is>
      </c>
      <c r="C105" t="inlineStr">
        <is>
          <t xml:space="preserve">Boston Red Sox</t>
        </is>
      </c>
      <c r="D105" t="inlineStr">
        <is>
          <t xml:space="preserve">Dynasty Autographed Patch Cards</t>
        </is>
      </c>
      <c r="F105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106">
      <c r="A106" t="inlineStr">
        <is>
          <t xml:space="preserve">DAP-DO7</t>
        </is>
      </c>
      <c r="B106" t="inlineStr">
        <is>
          <t xml:space="preserve">David Ortiz</t>
        </is>
      </c>
      <c r="C106" t="inlineStr">
        <is>
          <t xml:space="preserve">Minnesota Twins</t>
        </is>
      </c>
      <c r="D106" t="inlineStr">
        <is>
          <t xml:space="preserve">Dynasty Autographed Patch Cards</t>
        </is>
      </c>
      <c r="F106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107">
      <c r="A107" t="inlineStr">
        <is>
          <t xml:space="preserve">DAP-DO8</t>
        </is>
      </c>
      <c r="B107" t="inlineStr">
        <is>
          <t xml:space="preserve">David Ortiz</t>
        </is>
      </c>
      <c r="C107" t="inlineStr">
        <is>
          <t xml:space="preserve">Minnesota Twins</t>
        </is>
      </c>
      <c r="D107" t="inlineStr">
        <is>
          <t xml:space="preserve">Dynasty Autographed Patch Cards</t>
        </is>
      </c>
      <c r="F107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108">
      <c r="A108" t="inlineStr">
        <is>
          <t xml:space="preserve">DAP-DWI1</t>
        </is>
      </c>
      <c r="B108" t="inlineStr">
        <is>
          <t xml:space="preserve">Dave Winfield</t>
        </is>
      </c>
      <c r="C108" t="inlineStr">
        <is>
          <t xml:space="preserve">Minnesota Twins</t>
        </is>
      </c>
      <c r="D108" t="inlineStr">
        <is>
          <t xml:space="preserve">Dynasty Autographed Patch Cards</t>
        </is>
      </c>
      <c r="F108" t="str">
        <f>HYPERLINK("https://www.ebay.com/sch/i.html?_nkw=2023+Topps+Dynasty+Dave+Winfield+auto&amp;mkcid=1&amp;mkrid=711-53200-19255-0&amp;siteid=0&amp;campid=5339157451&amp;toolid=10001&amp;mkevt=1&amp;customid=checklist-xlsx","Find on eBay")</f>
        <v>Find on eBay</v>
      </c>
    </row>
    <row r="109">
      <c r="A109" t="inlineStr">
        <is>
          <t xml:space="preserve">DAP-DWI2</t>
        </is>
      </c>
      <c r="B109" t="inlineStr">
        <is>
          <t xml:space="preserve">Dave Winfield</t>
        </is>
      </c>
      <c r="C109" t="inlineStr">
        <is>
          <t xml:space="preserve">Minnesota Twins</t>
        </is>
      </c>
      <c r="D109" t="inlineStr">
        <is>
          <t xml:space="preserve">Dynasty Autographed Patch Cards</t>
        </is>
      </c>
      <c r="F109" t="str">
        <f>HYPERLINK("https://www.ebay.com/sch/i.html?_nkw=2023+Topps+Dynasty+Dave+Winfield+auto&amp;mkcid=1&amp;mkrid=711-53200-19255-0&amp;siteid=0&amp;campid=5339157451&amp;toolid=10001&amp;mkevt=1&amp;customid=checklist-xlsx","Find on eBay")</f>
        <v>Find on eBay</v>
      </c>
    </row>
    <row r="110">
      <c r="A110" t="inlineStr">
        <is>
          <t xml:space="preserve">DAP-DWI3</t>
        </is>
      </c>
      <c r="B110" t="inlineStr">
        <is>
          <t xml:space="preserve">Dave Winfield</t>
        </is>
      </c>
      <c r="C110" t="inlineStr">
        <is>
          <t xml:space="preserve">Minnesota Twins</t>
        </is>
      </c>
      <c r="D110" t="inlineStr">
        <is>
          <t xml:space="preserve">Dynasty Autographed Patch Cards</t>
        </is>
      </c>
      <c r="F110" t="str">
        <f>HYPERLINK("https://www.ebay.com/sch/i.html?_nkw=2023+Topps+Dynasty+Dave+Winfield+auto&amp;mkcid=1&amp;mkrid=711-53200-19255-0&amp;siteid=0&amp;campid=5339157451&amp;toolid=10001&amp;mkevt=1&amp;customid=checklist-xlsx","Find on eBay")</f>
        <v>Find on eBay</v>
      </c>
    </row>
    <row r="111">
      <c r="A111" t="inlineStr">
        <is>
          <t xml:space="preserve">DAP-DWI4</t>
        </is>
      </c>
      <c r="B111" t="inlineStr">
        <is>
          <t xml:space="preserve">Dave Winfield</t>
        </is>
      </c>
      <c r="C111" t="inlineStr">
        <is>
          <t xml:space="preserve">Minnesota Twins</t>
        </is>
      </c>
      <c r="D111" t="inlineStr">
        <is>
          <t xml:space="preserve">Dynasty Autographed Patch Cards</t>
        </is>
      </c>
      <c r="F111" t="str">
        <f>HYPERLINK("https://www.ebay.com/sch/i.html?_nkw=2023+Topps+Dynasty+Dave+Winfield+auto&amp;mkcid=1&amp;mkrid=711-53200-19255-0&amp;siteid=0&amp;campid=5339157451&amp;toolid=10001&amp;mkevt=1&amp;customid=checklist-xlsx","Find on eBay")</f>
        <v>Find on eBay</v>
      </c>
    </row>
    <row r="112">
      <c r="A112" t="inlineStr">
        <is>
          <t xml:space="preserve">DAP-ET1</t>
        </is>
      </c>
      <c r="B112" t="inlineStr">
        <is>
          <t xml:space="preserve">Ezequiel Tovar</t>
        </is>
      </c>
      <c r="C112" t="inlineStr">
        <is>
          <t xml:space="preserve">Colorado Rockies</t>
        </is>
      </c>
      <c r="D112" t="inlineStr">
        <is>
          <t xml:space="preserve">Dynasty Autographed Patch Cards</t>
        </is>
      </c>
      <c r="F112" t="str">
        <f>HYPERLINK("https://www.ebay.com/sch/i.html?_nkw=2023+Topps+Dynasty+Ezequiel+Tovar+auto&amp;mkcid=1&amp;mkrid=711-53200-19255-0&amp;siteid=0&amp;campid=5339157451&amp;toolid=10001&amp;mkevt=1&amp;customid=checklist-xlsx","Find on eBay")</f>
        <v>Find on eBay</v>
      </c>
    </row>
    <row r="113">
      <c r="A113" t="inlineStr">
        <is>
          <t xml:space="preserve">DAP-ET2</t>
        </is>
      </c>
      <c r="B113" t="inlineStr">
        <is>
          <t xml:space="preserve">Ezequiel Tovar</t>
        </is>
      </c>
      <c r="C113" t="inlineStr">
        <is>
          <t xml:space="preserve">Colorado Rockies</t>
        </is>
      </c>
      <c r="D113" t="inlineStr">
        <is>
          <t xml:space="preserve">Dynasty Autographed Patch Cards</t>
        </is>
      </c>
      <c r="F113" t="str">
        <f>HYPERLINK("https://www.ebay.com/sch/i.html?_nkw=2023+Topps+Dynasty+Ezequiel+Tovar+auto&amp;mkcid=1&amp;mkrid=711-53200-19255-0&amp;siteid=0&amp;campid=5339157451&amp;toolid=10001&amp;mkevt=1&amp;customid=checklist-xlsx","Find on eBay")</f>
        <v>Find on eBay</v>
      </c>
    </row>
    <row r="114">
      <c r="A114" t="inlineStr">
        <is>
          <t xml:space="preserve">DAP-ET3</t>
        </is>
      </c>
      <c r="B114" t="inlineStr">
        <is>
          <t xml:space="preserve">Ezequiel Tovar</t>
        </is>
      </c>
      <c r="C114" t="inlineStr">
        <is>
          <t xml:space="preserve">Colorado Rockies</t>
        </is>
      </c>
      <c r="D114" t="inlineStr">
        <is>
          <t xml:space="preserve">Dynasty Autographed Patch Cards</t>
        </is>
      </c>
      <c r="F114" t="str">
        <f>HYPERLINK("https://www.ebay.com/sch/i.html?_nkw=2023+Topps+Dynasty+Ezequiel+Tovar+auto&amp;mkcid=1&amp;mkrid=711-53200-19255-0&amp;siteid=0&amp;campid=5339157451&amp;toolid=10001&amp;mkevt=1&amp;customid=checklist-xlsx","Find on eBay")</f>
        <v>Find on eBay</v>
      </c>
    </row>
    <row r="115">
      <c r="A115" t="inlineStr">
        <is>
          <t xml:space="preserve">DAP-ET4</t>
        </is>
      </c>
      <c r="B115" t="inlineStr">
        <is>
          <t xml:space="preserve">Ezequiel Tovar</t>
        </is>
      </c>
      <c r="C115" t="inlineStr">
        <is>
          <t xml:space="preserve">Colorado Rockies</t>
        </is>
      </c>
      <c r="D115" t="inlineStr">
        <is>
          <t xml:space="preserve">Dynasty Autographed Patch Cards</t>
        </is>
      </c>
      <c r="F115" t="str">
        <f>HYPERLINK("https://www.ebay.com/sch/i.html?_nkw=2023+Topps+Dynasty+Ezequiel+Tovar+auto&amp;mkcid=1&amp;mkrid=711-53200-19255-0&amp;siteid=0&amp;campid=5339157451&amp;toolid=10001&amp;mkevt=1&amp;customid=checklist-xlsx","Find on eBay")</f>
        <v>Find on eBay</v>
      </c>
    </row>
    <row r="116">
      <c r="A116" t="inlineStr">
        <is>
          <t xml:space="preserve">DAP-FA1</t>
        </is>
      </c>
      <c r="B116" t="inlineStr">
        <is>
          <t xml:space="preserve">Francisco Alvarez</t>
        </is>
      </c>
      <c r="C116" t="inlineStr">
        <is>
          <t xml:space="preserve">New York Mets</t>
        </is>
      </c>
      <c r="D116" t="inlineStr">
        <is>
          <t xml:space="preserve">Dynasty Autographed Patch Cards</t>
        </is>
      </c>
      <c r="F116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117">
      <c r="A117" t="inlineStr">
        <is>
          <t xml:space="preserve">DAP-FA2</t>
        </is>
      </c>
      <c r="B117" t="inlineStr">
        <is>
          <t xml:space="preserve">Francisco Alvarez</t>
        </is>
      </c>
      <c r="C117" t="inlineStr">
        <is>
          <t xml:space="preserve">New York Mets</t>
        </is>
      </c>
      <c r="D117" t="inlineStr">
        <is>
          <t xml:space="preserve">Dynasty Autographed Patch Cards</t>
        </is>
      </c>
      <c r="F117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118">
      <c r="A118" t="inlineStr">
        <is>
          <t xml:space="preserve">DAP-FA3</t>
        </is>
      </c>
      <c r="B118" t="inlineStr">
        <is>
          <t xml:space="preserve">Francisco Alvarez</t>
        </is>
      </c>
      <c r="C118" t="inlineStr">
        <is>
          <t xml:space="preserve">New York Mets</t>
        </is>
      </c>
      <c r="D118" t="inlineStr">
        <is>
          <t xml:space="preserve">Dynasty Autographed Patch Cards</t>
        </is>
      </c>
      <c r="F118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119">
      <c r="A119" t="inlineStr">
        <is>
          <t xml:space="preserve">DAP-FA4</t>
        </is>
      </c>
      <c r="B119" t="inlineStr">
        <is>
          <t xml:space="preserve">Francisco Alvarez</t>
        </is>
      </c>
      <c r="C119" t="inlineStr">
        <is>
          <t xml:space="preserve">New York Mets</t>
        </is>
      </c>
      <c r="D119" t="inlineStr">
        <is>
          <t xml:space="preserve">Dynasty Autographed Patch Cards</t>
        </is>
      </c>
      <c r="F119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120">
      <c r="A120" t="inlineStr">
        <is>
          <t xml:space="preserve">DAP-FF1</t>
        </is>
      </c>
      <c r="B120" t="inlineStr">
        <is>
          <t xml:space="preserve">Freddie Freeman</t>
        </is>
      </c>
      <c r="C120" t="inlineStr">
        <is>
          <t xml:space="preserve">Los Angeles Dodgers</t>
        </is>
      </c>
      <c r="D120" t="inlineStr">
        <is>
          <t xml:space="preserve">Dynasty Autographed Patch Cards</t>
        </is>
      </c>
      <c r="F120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121">
      <c r="A121" t="inlineStr">
        <is>
          <t xml:space="preserve">DAP-FF2</t>
        </is>
      </c>
      <c r="B121" t="inlineStr">
        <is>
          <t xml:space="preserve">Freddie Freeman</t>
        </is>
      </c>
      <c r="C121" t="inlineStr">
        <is>
          <t xml:space="preserve">Los Angeles Dodgers</t>
        </is>
      </c>
      <c r="D121" t="inlineStr">
        <is>
          <t xml:space="preserve">Dynasty Autographed Patch Cards</t>
        </is>
      </c>
      <c r="F121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122">
      <c r="A122" t="inlineStr">
        <is>
          <t xml:space="preserve">DAP-FF3</t>
        </is>
      </c>
      <c r="B122" t="inlineStr">
        <is>
          <t xml:space="preserve">Freddie Freeman</t>
        </is>
      </c>
      <c r="C122" t="inlineStr">
        <is>
          <t xml:space="preserve">Los Angeles Dodgers</t>
        </is>
      </c>
      <c r="D122" t="inlineStr">
        <is>
          <t xml:space="preserve">Dynasty Autographed Patch Cards</t>
        </is>
      </c>
      <c r="F122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123">
      <c r="A123" t="inlineStr">
        <is>
          <t xml:space="preserve">DAP-FH1</t>
        </is>
      </c>
      <c r="B123" t="inlineStr">
        <is>
          <t xml:space="preserve">Félix Hernández</t>
        </is>
      </c>
      <c r="C123" t="inlineStr">
        <is>
          <t xml:space="preserve">Seattle Mariners</t>
        </is>
      </c>
      <c r="D123" t="inlineStr">
        <is>
          <t xml:space="preserve">Dynasty Autographed Patch Cards</t>
        </is>
      </c>
      <c r="F123" t="str">
        <f>HYPERLINK("https://www.ebay.com/sch/i.html?_nkw=2023+Topps+Dynasty+F%C3%A9lix+Hern%C3%A1ndez+auto&amp;mkcid=1&amp;mkrid=711-53200-19255-0&amp;siteid=0&amp;campid=5339157451&amp;toolid=10001&amp;mkevt=1&amp;customid=checklist-xlsx","Find on eBay")</f>
        <v>Find on eBay</v>
      </c>
    </row>
    <row r="124">
      <c r="A124" t="inlineStr">
        <is>
          <t xml:space="preserve">DAP-FH2</t>
        </is>
      </c>
      <c r="B124" t="inlineStr">
        <is>
          <t xml:space="preserve">Félix Hernández</t>
        </is>
      </c>
      <c r="C124" t="inlineStr">
        <is>
          <t xml:space="preserve">Seattle Mariners</t>
        </is>
      </c>
      <c r="D124" t="inlineStr">
        <is>
          <t xml:space="preserve">Dynasty Autographed Patch Cards</t>
        </is>
      </c>
      <c r="F124" t="str">
        <f>HYPERLINK("https://www.ebay.com/sch/i.html?_nkw=2023+Topps+Dynasty+F%C3%A9lix+Hern%C3%A1ndez+auto&amp;mkcid=1&amp;mkrid=711-53200-19255-0&amp;siteid=0&amp;campid=5339157451&amp;toolid=10001&amp;mkevt=1&amp;customid=checklist-xlsx","Find on eBay")</f>
        <v>Find on eBay</v>
      </c>
    </row>
    <row r="125">
      <c r="A125" t="inlineStr">
        <is>
          <t xml:space="preserve">DAP-FH3</t>
        </is>
      </c>
      <c r="B125" t="inlineStr">
        <is>
          <t xml:space="preserve">Félix Hernández</t>
        </is>
      </c>
      <c r="C125" t="inlineStr">
        <is>
          <t xml:space="preserve">Seattle Mariners</t>
        </is>
      </c>
      <c r="D125" t="inlineStr">
        <is>
          <t xml:space="preserve">Dynasty Autographed Patch Cards</t>
        </is>
      </c>
      <c r="F125" t="str">
        <f>HYPERLINK("https://www.ebay.com/sch/i.html?_nkw=2023+Topps+Dynasty+F%C3%A9lix+Hern%C3%A1ndez+auto&amp;mkcid=1&amp;mkrid=711-53200-19255-0&amp;siteid=0&amp;campid=5339157451&amp;toolid=10001&amp;mkevt=1&amp;customid=checklist-xlsx","Find on eBay")</f>
        <v>Find on eBay</v>
      </c>
    </row>
    <row r="126">
      <c r="A126" t="inlineStr">
        <is>
          <t xml:space="preserve">DAP-FM1</t>
        </is>
      </c>
      <c r="B126" t="inlineStr">
        <is>
          <t xml:space="preserve">Fred McGriff</t>
        </is>
      </c>
      <c r="C126" t="inlineStr">
        <is>
          <t xml:space="preserve">Atlanta Braves</t>
        </is>
      </c>
      <c r="D126" t="inlineStr">
        <is>
          <t xml:space="preserve">Dynasty Autographed Patch Cards</t>
        </is>
      </c>
      <c r="F126" t="str">
        <f>HYPERLINK("https://www.ebay.com/sch/i.html?_nkw=2023+Topps+Dynasty+Fred+McGriff+auto&amp;mkcid=1&amp;mkrid=711-53200-19255-0&amp;siteid=0&amp;campid=5339157451&amp;toolid=10001&amp;mkevt=1&amp;customid=checklist-xlsx","Find on eBay")</f>
        <v>Find on eBay</v>
      </c>
    </row>
    <row r="127">
      <c r="A127" t="inlineStr">
        <is>
          <t xml:space="preserve">DAP-FM2</t>
        </is>
      </c>
      <c r="B127" t="inlineStr">
        <is>
          <t xml:space="preserve">Fred McGriff</t>
        </is>
      </c>
      <c r="C127" t="inlineStr">
        <is>
          <t xml:space="preserve">Atlanta Braves</t>
        </is>
      </c>
      <c r="D127" t="inlineStr">
        <is>
          <t xml:space="preserve">Dynasty Autographed Patch Cards</t>
        </is>
      </c>
      <c r="F127" t="str">
        <f>HYPERLINK("https://www.ebay.com/sch/i.html?_nkw=2023+Topps+Dynasty+Fred+McGriff+auto&amp;mkcid=1&amp;mkrid=711-53200-19255-0&amp;siteid=0&amp;campid=5339157451&amp;toolid=10001&amp;mkevt=1&amp;customid=checklist-xlsx","Find on eBay")</f>
        <v>Find on eBay</v>
      </c>
    </row>
    <row r="128">
      <c r="A128" t="inlineStr">
        <is>
          <t xml:space="preserve">DAP-FT1</t>
        </is>
      </c>
      <c r="B128" t="inlineStr">
        <is>
          <t xml:space="preserve">Frank Thomas</t>
        </is>
      </c>
      <c r="C128" t="inlineStr">
        <is>
          <t xml:space="preserve">Chicago White Sox</t>
        </is>
      </c>
      <c r="D128" t="inlineStr">
        <is>
          <t xml:space="preserve">Dynasty Autographed Patch Cards</t>
        </is>
      </c>
      <c r="F128" t="str">
        <f>HYPERLINK("https://www.ebay.com/sch/i.html?_nkw=2023+Topps+Dynasty+Frank+Thomas+auto&amp;mkcid=1&amp;mkrid=711-53200-19255-0&amp;siteid=0&amp;campid=5339157451&amp;toolid=10001&amp;mkevt=1&amp;customid=checklist-xlsx","Find on eBay")</f>
        <v>Find on eBay</v>
      </c>
    </row>
    <row r="129">
      <c r="A129" t="inlineStr">
        <is>
          <t xml:space="preserve">DAP-FT2</t>
        </is>
      </c>
      <c r="B129" t="inlineStr">
        <is>
          <t xml:space="preserve">Frank Thomas</t>
        </is>
      </c>
      <c r="C129" t="inlineStr">
        <is>
          <t xml:space="preserve">Chicago White Sox</t>
        </is>
      </c>
      <c r="D129" t="inlineStr">
        <is>
          <t xml:space="preserve">Dynasty Autographed Patch Cards</t>
        </is>
      </c>
      <c r="F129" t="str">
        <f>HYPERLINK("https://www.ebay.com/sch/i.html?_nkw=2023+Topps+Dynasty+Frank+Thomas+auto&amp;mkcid=1&amp;mkrid=711-53200-19255-0&amp;siteid=0&amp;campid=5339157451&amp;toolid=10001&amp;mkevt=1&amp;customid=checklist-xlsx","Find on eBay")</f>
        <v>Find on eBay</v>
      </c>
    </row>
    <row r="130">
      <c r="A130" t="inlineStr">
        <is>
          <t xml:space="preserve">DAP-FTA1</t>
        </is>
      </c>
      <c r="B130" t="inlineStr">
        <is>
          <t xml:space="preserve">Fernando Tatis Jr.</t>
        </is>
      </c>
      <c r="C130" t="inlineStr">
        <is>
          <t xml:space="preserve">San Diego Padres</t>
        </is>
      </c>
      <c r="D130" t="inlineStr">
        <is>
          <t xml:space="preserve">Dynasty Autographed Patch Cards</t>
        </is>
      </c>
      <c r="F130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131">
      <c r="A131" t="inlineStr">
        <is>
          <t xml:space="preserve">DAP-FTA2</t>
        </is>
      </c>
      <c r="B131" t="inlineStr">
        <is>
          <t xml:space="preserve">Fernando Tatis Jr.</t>
        </is>
      </c>
      <c r="C131" t="inlineStr">
        <is>
          <t xml:space="preserve">San Diego Padres</t>
        </is>
      </c>
      <c r="D131" t="inlineStr">
        <is>
          <t xml:space="preserve">Dynasty Autographed Patch Cards</t>
        </is>
      </c>
      <c r="F131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132">
      <c r="A132" t="inlineStr">
        <is>
          <t xml:space="preserve">DAP-FTA3</t>
        </is>
      </c>
      <c r="B132" t="inlineStr">
        <is>
          <t xml:space="preserve">Fernando Tatis Jr.</t>
        </is>
      </c>
      <c r="C132" t="inlineStr">
        <is>
          <t xml:space="preserve">San Diego Padres</t>
        </is>
      </c>
      <c r="D132" t="inlineStr">
        <is>
          <t xml:space="preserve">Dynasty Autographed Patch Cards</t>
        </is>
      </c>
      <c r="F132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133">
      <c r="A133" t="inlineStr">
        <is>
          <t xml:space="preserve">DAP-FTA4</t>
        </is>
      </c>
      <c r="B133" t="inlineStr">
        <is>
          <t xml:space="preserve">Fernando Tatis Jr.</t>
        </is>
      </c>
      <c r="C133" t="inlineStr">
        <is>
          <t xml:space="preserve">San Diego Padres</t>
        </is>
      </c>
      <c r="D133" t="inlineStr">
        <is>
          <t xml:space="preserve">Dynasty Autographed Patch Cards</t>
        </is>
      </c>
      <c r="F133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134">
      <c r="A134" t="inlineStr">
        <is>
          <t xml:space="preserve">DAP-GB1</t>
        </is>
      </c>
      <c r="B134" t="inlineStr">
        <is>
          <t xml:space="preserve">George Brett</t>
        </is>
      </c>
      <c r="C134" t="inlineStr">
        <is>
          <t xml:space="preserve">Kansas City Royals</t>
        </is>
      </c>
      <c r="D134" t="inlineStr">
        <is>
          <t xml:space="preserve">Dynasty Autographed Patch Cards</t>
        </is>
      </c>
      <c r="F134" t="str">
        <f>HYPERLINK("https://www.ebay.com/sch/i.html?_nkw=2023+Topps+Dynasty+George+Brett+auto&amp;mkcid=1&amp;mkrid=711-53200-19255-0&amp;siteid=0&amp;campid=5339157451&amp;toolid=10001&amp;mkevt=1&amp;customid=checklist-xlsx","Find on eBay")</f>
        <v>Find on eBay</v>
      </c>
    </row>
    <row r="135">
      <c r="A135" t="inlineStr">
        <is>
          <t xml:space="preserve">DAP-GB2</t>
        </is>
      </c>
      <c r="B135" t="inlineStr">
        <is>
          <t xml:space="preserve">George Brett</t>
        </is>
      </c>
      <c r="C135" t="inlineStr">
        <is>
          <t xml:space="preserve">Kansas City Royals</t>
        </is>
      </c>
      <c r="D135" t="inlineStr">
        <is>
          <t xml:space="preserve">Dynasty Autographed Patch Cards</t>
        </is>
      </c>
      <c r="F135" t="str">
        <f>HYPERLINK("https://www.ebay.com/sch/i.html?_nkw=2023+Topps+Dynasty+George+Brett+auto&amp;mkcid=1&amp;mkrid=711-53200-19255-0&amp;siteid=0&amp;campid=5339157451&amp;toolid=10001&amp;mkevt=1&amp;customid=checklist-xlsx","Find on eBay")</f>
        <v>Find on eBay</v>
      </c>
    </row>
    <row r="136">
      <c r="A136" t="inlineStr">
        <is>
          <t xml:space="preserve">DAP-GC1</t>
        </is>
      </c>
      <c r="B136" t="inlineStr">
        <is>
          <t xml:space="preserve">Gerrit Cole</t>
        </is>
      </c>
      <c r="C136" t="inlineStr">
        <is>
          <t xml:space="preserve">New York Yankees</t>
        </is>
      </c>
      <c r="D136" t="inlineStr">
        <is>
          <t xml:space="preserve">Dynasty Autographed Patch Cards</t>
        </is>
      </c>
      <c r="F136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137">
      <c r="A137" t="inlineStr">
        <is>
          <t xml:space="preserve">DAP-GC2</t>
        </is>
      </c>
      <c r="B137" t="inlineStr">
        <is>
          <t xml:space="preserve">Gerrit Cole</t>
        </is>
      </c>
      <c r="C137" t="inlineStr">
        <is>
          <t xml:space="preserve">New York Yankees</t>
        </is>
      </c>
      <c r="D137" t="inlineStr">
        <is>
          <t xml:space="preserve">Dynasty Autographed Patch Cards</t>
        </is>
      </c>
      <c r="F137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138">
      <c r="A138" t="inlineStr">
        <is>
          <t xml:space="preserve">DAP-GC3</t>
        </is>
      </c>
      <c r="B138" t="inlineStr">
        <is>
          <t xml:space="preserve">Gerrit Cole</t>
        </is>
      </c>
      <c r="C138" t="inlineStr">
        <is>
          <t xml:space="preserve">New York Yankees</t>
        </is>
      </c>
      <c r="D138" t="inlineStr">
        <is>
          <t xml:space="preserve">Dynasty Autographed Patch Cards</t>
        </is>
      </c>
      <c r="F138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139">
      <c r="A139" t="inlineStr">
        <is>
          <t xml:space="preserve">DAP-GC4</t>
        </is>
      </c>
      <c r="B139" t="inlineStr">
        <is>
          <t xml:space="preserve">Gerrit Cole</t>
        </is>
      </c>
      <c r="C139" t="inlineStr">
        <is>
          <t xml:space="preserve">New York Yankees</t>
        </is>
      </c>
      <c r="D139" t="inlineStr">
        <is>
          <t xml:space="preserve">Dynasty Autographed Patch Cards</t>
        </is>
      </c>
      <c r="F139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140">
      <c r="A140" t="inlineStr">
        <is>
          <t xml:space="preserve">DAP-GC5</t>
        </is>
      </c>
      <c r="B140" t="inlineStr">
        <is>
          <t xml:space="preserve">Gerrit Cole</t>
        </is>
      </c>
      <c r="C140" t="inlineStr">
        <is>
          <t xml:space="preserve">New York Yankees</t>
        </is>
      </c>
      <c r="D140" t="inlineStr">
        <is>
          <t xml:space="preserve">Dynasty Autographed Patch Cards</t>
        </is>
      </c>
      <c r="F140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141">
      <c r="A141" t="inlineStr">
        <is>
          <t xml:space="preserve">DAP-GC6</t>
        </is>
      </c>
      <c r="B141" t="inlineStr">
        <is>
          <t xml:space="preserve">Gerrit Cole</t>
        </is>
      </c>
      <c r="C141" t="inlineStr">
        <is>
          <t xml:space="preserve">New York Yankees</t>
        </is>
      </c>
      <c r="D141" t="inlineStr">
        <is>
          <t xml:space="preserve">Dynasty Autographed Patch Cards</t>
        </is>
      </c>
      <c r="F141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142">
      <c r="A142" t="inlineStr">
        <is>
          <t xml:space="preserve">DAP-GC7</t>
        </is>
      </c>
      <c r="B142" t="inlineStr">
        <is>
          <t xml:space="preserve">Gerrit Cole</t>
        </is>
      </c>
      <c r="C142" t="inlineStr">
        <is>
          <t xml:space="preserve">New York Yankees</t>
        </is>
      </c>
      <c r="D142" t="inlineStr">
        <is>
          <t xml:space="preserve">Dynasty Autographed Patch Cards</t>
        </is>
      </c>
      <c r="F142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143">
      <c r="A143" t="inlineStr">
        <is>
          <t xml:space="preserve">DAP-GH1</t>
        </is>
      </c>
      <c r="B143" t="inlineStr">
        <is>
          <t xml:space="preserve">Gunnar Henderson</t>
        </is>
      </c>
      <c r="C143" t="inlineStr">
        <is>
          <t xml:space="preserve">Baltimore Orioles</t>
        </is>
      </c>
      <c r="D143" t="inlineStr">
        <is>
          <t xml:space="preserve">Dynasty Autographed Patch Cards</t>
        </is>
      </c>
      <c r="F143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144">
      <c r="A144" t="inlineStr">
        <is>
          <t xml:space="preserve">DAP-GH2</t>
        </is>
      </c>
      <c r="B144" t="inlineStr">
        <is>
          <t xml:space="preserve">Gunnar Henderson</t>
        </is>
      </c>
      <c r="C144" t="inlineStr">
        <is>
          <t xml:space="preserve">Baltimore Orioles</t>
        </is>
      </c>
      <c r="D144" t="inlineStr">
        <is>
          <t xml:space="preserve">Dynasty Autographed Patch Cards</t>
        </is>
      </c>
      <c r="F144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145">
      <c r="A145" t="inlineStr">
        <is>
          <t xml:space="preserve">DAP-GH3</t>
        </is>
      </c>
      <c r="B145" t="inlineStr">
        <is>
          <t xml:space="preserve">Gunnar Henderson</t>
        </is>
      </c>
      <c r="C145" t="inlineStr">
        <is>
          <t xml:space="preserve">Baltimore Orioles</t>
        </is>
      </c>
      <c r="D145" t="inlineStr">
        <is>
          <t xml:space="preserve">Dynasty Autographed Patch Cards</t>
        </is>
      </c>
      <c r="F145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146">
      <c r="A146" t="inlineStr">
        <is>
          <t xml:space="preserve">DAP-GM1</t>
        </is>
      </c>
      <c r="B146" t="inlineStr">
        <is>
          <t xml:space="preserve">Greg Maddux</t>
        </is>
      </c>
      <c r="C146" t="inlineStr">
        <is>
          <t xml:space="preserve">Chicago Cubs</t>
        </is>
      </c>
      <c r="D146" t="inlineStr">
        <is>
          <t xml:space="preserve">Dynasty Autographed Patch Cards</t>
        </is>
      </c>
      <c r="F146" t="str">
        <f>HYPERLINK("https://www.ebay.com/sch/i.html?_nkw=2023+Topps+Dynasty+Greg+Maddux+auto&amp;mkcid=1&amp;mkrid=711-53200-19255-0&amp;siteid=0&amp;campid=5339157451&amp;toolid=10001&amp;mkevt=1&amp;customid=checklist-xlsx","Find on eBay")</f>
        <v>Find on eBay</v>
      </c>
    </row>
    <row r="147">
      <c r="A147" t="inlineStr">
        <is>
          <t xml:space="preserve">DAP-GM2</t>
        </is>
      </c>
      <c r="B147" t="inlineStr">
        <is>
          <t xml:space="preserve">Greg Maddux</t>
        </is>
      </c>
      <c r="C147" t="inlineStr">
        <is>
          <t xml:space="preserve">Chicago Cubs</t>
        </is>
      </c>
      <c r="D147" t="inlineStr">
        <is>
          <t xml:space="preserve">Dynasty Autographed Patch Cards</t>
        </is>
      </c>
      <c r="F147" t="str">
        <f>HYPERLINK("https://www.ebay.com/sch/i.html?_nkw=2023+Topps+Dynasty+Greg+Maddux+auto&amp;mkcid=1&amp;mkrid=711-53200-19255-0&amp;siteid=0&amp;campid=5339157451&amp;toolid=10001&amp;mkevt=1&amp;customid=checklist-xlsx","Find on eBay")</f>
        <v>Find on eBay</v>
      </c>
    </row>
    <row r="148">
      <c r="A148" t="inlineStr">
        <is>
          <t xml:space="preserve">DAP-GM3</t>
        </is>
      </c>
      <c r="B148" t="inlineStr">
        <is>
          <t xml:space="preserve">Greg Maddux</t>
        </is>
      </c>
      <c r="C148" t="inlineStr">
        <is>
          <t xml:space="preserve">Chicago Cubs</t>
        </is>
      </c>
      <c r="D148" t="inlineStr">
        <is>
          <t xml:space="preserve">Dynasty Autographed Patch Cards</t>
        </is>
      </c>
      <c r="F148" t="str">
        <f>HYPERLINK("https://www.ebay.com/sch/i.html?_nkw=2023+Topps+Dynasty+Greg+Maddux+auto&amp;mkcid=1&amp;mkrid=711-53200-19255-0&amp;siteid=0&amp;campid=5339157451&amp;toolid=10001&amp;mkevt=1&amp;customid=checklist-xlsx","Find on eBay")</f>
        <v>Find on eBay</v>
      </c>
    </row>
    <row r="149">
      <c r="A149" t="inlineStr">
        <is>
          <t xml:space="preserve">DAP-GMO1</t>
        </is>
      </c>
      <c r="B149" t="inlineStr">
        <is>
          <t xml:space="preserve">Gabriel Moreno</t>
        </is>
      </c>
      <c r="C149" t="inlineStr">
        <is>
          <t xml:space="preserve">Arizona Diamondbacks</t>
        </is>
      </c>
      <c r="D149" t="inlineStr">
        <is>
          <t xml:space="preserve">Dynasty Autographed Patch Cards</t>
        </is>
      </c>
      <c r="F149" t="str">
        <f>HYPERLINK("https://www.ebay.com/sch/i.html?_nkw=2023+Topps+Dynasty+Gabriel+Moreno+auto&amp;mkcid=1&amp;mkrid=711-53200-19255-0&amp;siteid=0&amp;campid=5339157451&amp;toolid=10001&amp;mkevt=1&amp;customid=checklist-xlsx","Find on eBay")</f>
        <v>Find on eBay</v>
      </c>
    </row>
    <row r="150">
      <c r="A150" t="inlineStr">
        <is>
          <t xml:space="preserve">DAP-GMO2</t>
        </is>
      </c>
      <c r="B150" t="inlineStr">
        <is>
          <t xml:space="preserve">Gabriel Moreno</t>
        </is>
      </c>
      <c r="C150" t="inlineStr">
        <is>
          <t xml:space="preserve">Arizona Diamondbacks</t>
        </is>
      </c>
      <c r="D150" t="inlineStr">
        <is>
          <t xml:space="preserve">Dynasty Autographed Patch Cards</t>
        </is>
      </c>
      <c r="F150" t="str">
        <f>HYPERLINK("https://www.ebay.com/sch/i.html?_nkw=2023+Topps+Dynasty+Gabriel+Moreno+auto&amp;mkcid=1&amp;mkrid=711-53200-19255-0&amp;siteid=0&amp;campid=5339157451&amp;toolid=10001&amp;mkevt=1&amp;customid=checklist-xlsx","Find on eBay")</f>
        <v>Find on eBay</v>
      </c>
    </row>
    <row r="151">
      <c r="A151" t="inlineStr">
        <is>
          <t xml:space="preserve">DAP-GMO3</t>
        </is>
      </c>
      <c r="B151" t="inlineStr">
        <is>
          <t xml:space="preserve">Gabriel Moreno</t>
        </is>
      </c>
      <c r="C151" t="inlineStr">
        <is>
          <t xml:space="preserve">Arizona Diamondbacks</t>
        </is>
      </c>
      <c r="D151" t="inlineStr">
        <is>
          <t xml:space="preserve">Dynasty Autographed Patch Cards</t>
        </is>
      </c>
      <c r="F151" t="str">
        <f>HYPERLINK("https://www.ebay.com/sch/i.html?_nkw=2023+Topps+Dynasty+Gabriel+Moreno+auto&amp;mkcid=1&amp;mkrid=711-53200-19255-0&amp;siteid=0&amp;campid=5339157451&amp;toolid=10001&amp;mkevt=1&amp;customid=checklist-xlsx","Find on eBay")</f>
        <v>Find on eBay</v>
      </c>
    </row>
    <row r="152">
      <c r="A152" t="inlineStr">
        <is>
          <t xml:space="preserve">DAP-GR1</t>
        </is>
      </c>
      <c r="B152" t="inlineStr">
        <is>
          <t xml:space="preserve">Grayson Rodriguez</t>
        </is>
      </c>
      <c r="C152" t="inlineStr">
        <is>
          <t xml:space="preserve">Baltimore Orioles</t>
        </is>
      </c>
      <c r="D152" t="inlineStr">
        <is>
          <t xml:space="preserve">Dynasty Autographed Patch Cards</t>
        </is>
      </c>
      <c r="F152" t="str">
        <f>HYPERLINK("https://www.ebay.com/sch/i.html?_nkw=2023+Topps+Dynasty+Grayson+Rodriguez+auto&amp;mkcid=1&amp;mkrid=711-53200-19255-0&amp;siteid=0&amp;campid=5339157451&amp;toolid=10001&amp;mkevt=1&amp;customid=checklist-xlsx","Find on eBay")</f>
        <v>Find on eBay</v>
      </c>
    </row>
    <row r="153">
      <c r="A153" t="inlineStr">
        <is>
          <t xml:space="preserve">DAP-GR2</t>
        </is>
      </c>
      <c r="B153" t="inlineStr">
        <is>
          <t xml:space="preserve">Grayson Rodriguez</t>
        </is>
      </c>
      <c r="C153" t="inlineStr">
        <is>
          <t xml:space="preserve">Baltimore Orioles</t>
        </is>
      </c>
      <c r="D153" t="inlineStr">
        <is>
          <t xml:space="preserve">Dynasty Autographed Patch Cards</t>
        </is>
      </c>
      <c r="F153" t="str">
        <f>HYPERLINK("https://www.ebay.com/sch/i.html?_nkw=2023+Topps+Dynasty+Grayson+Rodriguez+auto&amp;mkcid=1&amp;mkrid=711-53200-19255-0&amp;siteid=0&amp;campid=5339157451&amp;toolid=10001&amp;mkevt=1&amp;customid=checklist-xlsx","Find on eBay")</f>
        <v>Find on eBay</v>
      </c>
    </row>
    <row r="154">
      <c r="A154" t="inlineStr">
        <is>
          <t xml:space="preserve">DAP-GR3</t>
        </is>
      </c>
      <c r="B154" t="inlineStr">
        <is>
          <t xml:space="preserve">Grayson Rodriguez</t>
        </is>
      </c>
      <c r="C154" t="inlineStr">
        <is>
          <t xml:space="preserve">Baltimore Orioles</t>
        </is>
      </c>
      <c r="D154" t="inlineStr">
        <is>
          <t xml:space="preserve">Dynasty Autographed Patch Cards</t>
        </is>
      </c>
      <c r="F154" t="str">
        <f>HYPERLINK("https://www.ebay.com/sch/i.html?_nkw=2023+Topps+Dynasty+Grayson+Rodriguez+auto&amp;mkcid=1&amp;mkrid=711-53200-19255-0&amp;siteid=0&amp;campid=5339157451&amp;toolid=10001&amp;mkevt=1&amp;customid=checklist-xlsx","Find on eBay")</f>
        <v>Find on eBay</v>
      </c>
    </row>
    <row r="155">
      <c r="A155" t="inlineStr">
        <is>
          <t xml:space="preserve">DAP-GR4</t>
        </is>
      </c>
      <c r="B155" t="inlineStr">
        <is>
          <t xml:space="preserve">Grayson Rodriguez</t>
        </is>
      </c>
      <c r="C155" t="inlineStr">
        <is>
          <t xml:space="preserve">Baltimore Orioles</t>
        </is>
      </c>
      <c r="D155" t="inlineStr">
        <is>
          <t xml:space="preserve">Dynasty Autographed Patch Cards</t>
        </is>
      </c>
      <c r="F155" t="str">
        <f>HYPERLINK("https://www.ebay.com/sch/i.html?_nkw=2023+Topps+Dynasty+Grayson+Rodriguez+auto&amp;mkcid=1&amp;mkrid=711-53200-19255-0&amp;siteid=0&amp;campid=5339157451&amp;toolid=10001&amp;mkevt=1&amp;customid=checklist-xlsx","Find on eBay")</f>
        <v>Find on eBay</v>
      </c>
    </row>
    <row r="156">
      <c r="A156" t="inlineStr">
        <is>
          <t xml:space="preserve">DAP-GR5</t>
        </is>
      </c>
      <c r="B156" t="inlineStr">
        <is>
          <t xml:space="preserve">Grayson Rodriguez</t>
        </is>
      </c>
      <c r="C156" t="inlineStr">
        <is>
          <t xml:space="preserve">Baltimore Orioles</t>
        </is>
      </c>
      <c r="D156" t="inlineStr">
        <is>
          <t xml:space="preserve">Dynasty Autographed Patch Cards</t>
        </is>
      </c>
      <c r="F156" t="str">
        <f>HYPERLINK("https://www.ebay.com/sch/i.html?_nkw=2023+Topps+Dynasty+Grayson+Rodriguez+auto&amp;mkcid=1&amp;mkrid=711-53200-19255-0&amp;siteid=0&amp;campid=5339157451&amp;toolid=10001&amp;mkevt=1&amp;customid=checklist-xlsx","Find on eBay")</f>
        <v>Find on eBay</v>
      </c>
    </row>
    <row r="157">
      <c r="A157" t="inlineStr">
        <is>
          <t xml:space="preserve">DAP-GR6</t>
        </is>
      </c>
      <c r="B157" t="inlineStr">
        <is>
          <t xml:space="preserve">Grayson Rodriguez</t>
        </is>
      </c>
      <c r="C157" t="inlineStr">
        <is>
          <t xml:space="preserve">Baltimore Orioles</t>
        </is>
      </c>
      <c r="D157" t="inlineStr">
        <is>
          <t xml:space="preserve">Dynasty Autographed Patch Cards</t>
        </is>
      </c>
      <c r="F157" t="str">
        <f>HYPERLINK("https://www.ebay.com/sch/i.html?_nkw=2023+Topps+Dynasty+Grayson+Rodriguez+auto&amp;mkcid=1&amp;mkrid=711-53200-19255-0&amp;siteid=0&amp;campid=5339157451&amp;toolid=10001&amp;mkevt=1&amp;customid=checklist-xlsx","Find on eBay")</f>
        <v>Find on eBay</v>
      </c>
    </row>
    <row r="158">
      <c r="A158" t="inlineStr">
        <is>
          <t xml:space="preserve">DAP-GS1</t>
        </is>
      </c>
      <c r="B158" t="inlineStr">
        <is>
          <t xml:space="preserve">George Springer</t>
        </is>
      </c>
      <c r="C158" t="inlineStr">
        <is>
          <t xml:space="preserve">Toronto Blue Jays</t>
        </is>
      </c>
      <c r="D158" t="inlineStr">
        <is>
          <t xml:space="preserve">Dynasty Autographed Patch Cards</t>
        </is>
      </c>
      <c r="F158" t="str">
        <f>HYPERLINK("https://www.ebay.com/sch/i.html?_nkw=2023+Topps+Dynasty+George+Springer+auto&amp;mkcid=1&amp;mkrid=711-53200-19255-0&amp;siteid=0&amp;campid=5339157451&amp;toolid=10001&amp;mkevt=1&amp;customid=checklist-xlsx","Find on eBay")</f>
        <v>Find on eBay</v>
      </c>
    </row>
    <row r="159">
      <c r="A159" t="inlineStr">
        <is>
          <t xml:space="preserve">DAP-GS2</t>
        </is>
      </c>
      <c r="B159" t="inlineStr">
        <is>
          <t xml:space="preserve">George Springer</t>
        </is>
      </c>
      <c r="C159" t="inlineStr">
        <is>
          <t xml:space="preserve">Toronto Blue Jays</t>
        </is>
      </c>
      <c r="D159" t="inlineStr">
        <is>
          <t xml:space="preserve">Dynasty Autographed Patch Cards</t>
        </is>
      </c>
      <c r="F159" t="str">
        <f>HYPERLINK("https://www.ebay.com/sch/i.html?_nkw=2023+Topps+Dynasty+George+Springer+auto&amp;mkcid=1&amp;mkrid=711-53200-19255-0&amp;siteid=0&amp;campid=5339157451&amp;toolid=10001&amp;mkevt=1&amp;customid=checklist-xlsx","Find on eBay")</f>
        <v>Find on eBay</v>
      </c>
    </row>
    <row r="160">
      <c r="A160" t="inlineStr">
        <is>
          <t xml:space="preserve">DAP-GS3</t>
        </is>
      </c>
      <c r="B160" t="inlineStr">
        <is>
          <t xml:space="preserve">George Springer</t>
        </is>
      </c>
      <c r="C160" t="inlineStr">
        <is>
          <t xml:space="preserve">Toronto Blue Jays</t>
        </is>
      </c>
      <c r="D160" t="inlineStr">
        <is>
          <t xml:space="preserve">Dynasty Autographed Patch Cards</t>
        </is>
      </c>
      <c r="F160" t="str">
        <f>HYPERLINK("https://www.ebay.com/sch/i.html?_nkw=2023+Topps+Dynasty+George+Springer+auto&amp;mkcid=1&amp;mkrid=711-53200-19255-0&amp;siteid=0&amp;campid=5339157451&amp;toolid=10001&amp;mkevt=1&amp;customid=checklist-xlsx","Find on eBay")</f>
        <v>Find on eBay</v>
      </c>
    </row>
    <row r="161">
      <c r="A161" t="inlineStr">
        <is>
          <t xml:space="preserve">DAP-I1</t>
        </is>
      </c>
      <c r="B161" t="inlineStr">
        <is>
          <t xml:space="preserve">Ichiro</t>
        </is>
      </c>
      <c r="C161" t="inlineStr">
        <is>
          <t xml:space="preserve">Seattle Mariners</t>
        </is>
      </c>
      <c r="D161" t="inlineStr">
        <is>
          <t xml:space="preserve">Dynasty Autographed Patch Cards</t>
        </is>
      </c>
      <c r="F161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162">
      <c r="A162" t="inlineStr">
        <is>
          <t xml:space="preserve">DAP-I2</t>
        </is>
      </c>
      <c r="B162" t="inlineStr">
        <is>
          <t xml:space="preserve">Ichiro</t>
        </is>
      </c>
      <c r="C162" t="inlineStr">
        <is>
          <t xml:space="preserve">Miami Marlins</t>
        </is>
      </c>
      <c r="D162" t="inlineStr">
        <is>
          <t xml:space="preserve">Dynasty Autographed Patch Cards</t>
        </is>
      </c>
      <c r="F162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163">
      <c r="A163" t="inlineStr">
        <is>
          <t xml:space="preserve">DAP-I3</t>
        </is>
      </c>
      <c r="B163" t="inlineStr">
        <is>
          <t xml:space="preserve">Ichiro</t>
        </is>
      </c>
      <c r="C163" t="inlineStr">
        <is>
          <t xml:space="preserve">Miami Marlins</t>
        </is>
      </c>
      <c r="D163" t="inlineStr">
        <is>
          <t xml:space="preserve">Dynasty Autographed Patch Cards</t>
        </is>
      </c>
      <c r="F163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164">
      <c r="A164" t="inlineStr">
        <is>
          <t xml:space="preserve">DAP-I4</t>
        </is>
      </c>
      <c r="B164" t="inlineStr">
        <is>
          <t xml:space="preserve">Ichiro</t>
        </is>
      </c>
      <c r="C164" t="inlineStr">
        <is>
          <t xml:space="preserve">Miami Marlins</t>
        </is>
      </c>
      <c r="D164" t="inlineStr">
        <is>
          <t xml:space="preserve">Dynasty Autographed Patch Cards</t>
        </is>
      </c>
      <c r="F164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165">
      <c r="A165" t="inlineStr">
        <is>
          <t xml:space="preserve">DAP-I5</t>
        </is>
      </c>
      <c r="B165" t="inlineStr">
        <is>
          <t xml:space="preserve">Ichiro</t>
        </is>
      </c>
      <c r="C165" t="inlineStr">
        <is>
          <t xml:space="preserve">Miami Marlins</t>
        </is>
      </c>
      <c r="D165" t="inlineStr">
        <is>
          <t xml:space="preserve">Dynasty Autographed Patch Cards</t>
        </is>
      </c>
      <c r="F165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166">
      <c r="A166" t="inlineStr">
        <is>
          <t xml:space="preserve">DAP-JA1</t>
        </is>
      </c>
      <c r="B166" t="inlineStr">
        <is>
          <t xml:space="preserve">Jose Altuve</t>
        </is>
      </c>
      <c r="C166" t="inlineStr">
        <is>
          <t xml:space="preserve">Houston Astros</t>
        </is>
      </c>
      <c r="D166" t="inlineStr">
        <is>
          <t xml:space="preserve">Dynasty Autographed Patch Cards</t>
        </is>
      </c>
      <c r="F166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167">
      <c r="A167" t="inlineStr">
        <is>
          <t xml:space="preserve">DAP-JA2</t>
        </is>
      </c>
      <c r="B167" t="inlineStr">
        <is>
          <t xml:space="preserve">Jose Altuve</t>
        </is>
      </c>
      <c r="C167" t="inlineStr">
        <is>
          <t xml:space="preserve">Houston Astros</t>
        </is>
      </c>
      <c r="D167" t="inlineStr">
        <is>
          <t xml:space="preserve">Dynasty Autographed Patch Cards</t>
        </is>
      </c>
      <c r="F167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168">
      <c r="A168" t="inlineStr">
        <is>
          <t xml:space="preserve">DAP-JA3</t>
        </is>
      </c>
      <c r="B168" t="inlineStr">
        <is>
          <t xml:space="preserve">Jose Altuve</t>
        </is>
      </c>
      <c r="C168" t="inlineStr">
        <is>
          <t xml:space="preserve">Houston Astros</t>
        </is>
      </c>
      <c r="D168" t="inlineStr">
        <is>
          <t xml:space="preserve">Dynasty Autographed Patch Cards</t>
        </is>
      </c>
      <c r="F168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169">
      <c r="A169" t="inlineStr">
        <is>
          <t xml:space="preserve">DAP-JA4</t>
        </is>
      </c>
      <c r="B169" t="inlineStr">
        <is>
          <t xml:space="preserve">Jose Altuve</t>
        </is>
      </c>
      <c r="C169" t="inlineStr">
        <is>
          <t xml:space="preserve">Houston Astros</t>
        </is>
      </c>
      <c r="D169" t="inlineStr">
        <is>
          <t xml:space="preserve">Dynasty Autographed Patch Cards</t>
        </is>
      </c>
      <c r="F169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170">
      <c r="A170" t="inlineStr">
        <is>
          <t xml:space="preserve">DAP-JA5</t>
        </is>
      </c>
      <c r="B170" t="inlineStr">
        <is>
          <t xml:space="preserve">Jose Altuve</t>
        </is>
      </c>
      <c r="C170" t="inlineStr">
        <is>
          <t xml:space="preserve">Houston Astros</t>
        </is>
      </c>
      <c r="D170" t="inlineStr">
        <is>
          <t xml:space="preserve">Dynasty Autographed Patch Cards</t>
        </is>
      </c>
      <c r="F170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171">
      <c r="A171" t="inlineStr">
        <is>
          <t xml:space="preserve">DAP-JA6</t>
        </is>
      </c>
      <c r="B171" t="inlineStr">
        <is>
          <t xml:space="preserve">Jose Altuve</t>
        </is>
      </c>
      <c r="C171" t="inlineStr">
        <is>
          <t xml:space="preserve">Houston Astros</t>
        </is>
      </c>
      <c r="D171" t="inlineStr">
        <is>
          <t xml:space="preserve">Dynasty Autographed Patch Cards</t>
        </is>
      </c>
      <c r="F171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172">
      <c r="A172" t="inlineStr">
        <is>
          <t xml:space="preserve">DAP-JA7</t>
        </is>
      </c>
      <c r="B172" t="inlineStr">
        <is>
          <t xml:space="preserve">Jose Altuve</t>
        </is>
      </c>
      <c r="C172" t="inlineStr">
        <is>
          <t xml:space="preserve">Houston Astros</t>
        </is>
      </c>
      <c r="D172" t="inlineStr">
        <is>
          <t xml:space="preserve">Dynasty Autographed Patch Cards</t>
        </is>
      </c>
      <c r="F172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173">
      <c r="A173" t="inlineStr">
        <is>
          <t xml:space="preserve">DAP-JA8</t>
        </is>
      </c>
      <c r="B173" t="inlineStr">
        <is>
          <t xml:space="preserve">Jose Altuve</t>
        </is>
      </c>
      <c r="C173" t="inlineStr">
        <is>
          <t xml:space="preserve">Houston Astros</t>
        </is>
      </c>
      <c r="D173" t="inlineStr">
        <is>
          <t xml:space="preserve">Dynasty Autographed Patch Cards</t>
        </is>
      </c>
      <c r="F173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174">
      <c r="A174" t="inlineStr">
        <is>
          <t xml:space="preserve">DAP-JC</t>
        </is>
      </c>
      <c r="B174" t="inlineStr">
        <is>
          <t xml:space="preserve">Jazz Chisholm Jr.</t>
        </is>
      </c>
      <c r="C174" t="inlineStr">
        <is>
          <t xml:space="preserve">Miami Marlins</t>
        </is>
      </c>
      <c r="D174" t="inlineStr">
        <is>
          <t xml:space="preserve">Dynasty Autographed Patch Cards</t>
        </is>
      </c>
      <c r="F174" t="str">
        <f>HYPERLINK("https://www.ebay.com/sch/i.html?_nkw=2023+Topps+Dynasty+Jazz+Chisholm+Jr.+auto&amp;mkcid=1&amp;mkrid=711-53200-19255-0&amp;siteid=0&amp;campid=5339157451&amp;toolid=10001&amp;mkevt=1&amp;customid=checklist-xlsx","Find on eBay")</f>
        <v>Find on eBay</v>
      </c>
    </row>
    <row r="175">
      <c r="A175" t="inlineStr">
        <is>
          <t xml:space="preserve">DAP-JJ1</t>
        </is>
      </c>
      <c r="B175" t="inlineStr">
        <is>
          <t xml:space="preserve">Josh Jung</t>
        </is>
      </c>
      <c r="C175" t="inlineStr">
        <is>
          <t xml:space="preserve">Texas Rangers</t>
        </is>
      </c>
      <c r="D175" t="inlineStr">
        <is>
          <t xml:space="preserve">Dynasty Autographed Patch Cards</t>
        </is>
      </c>
      <c r="F175" t="str">
        <f>HYPERLINK("https://www.ebay.com/sch/i.html?_nkw=2023+Topps+Dynasty+Josh+Jung+auto&amp;mkcid=1&amp;mkrid=711-53200-19255-0&amp;siteid=0&amp;campid=5339157451&amp;toolid=10001&amp;mkevt=1&amp;customid=checklist-xlsx","Find on eBay")</f>
        <v>Find on eBay</v>
      </c>
    </row>
    <row r="176">
      <c r="A176" t="inlineStr">
        <is>
          <t xml:space="preserve">DAP-JJ2</t>
        </is>
      </c>
      <c r="B176" t="inlineStr">
        <is>
          <t xml:space="preserve">Josh Jung</t>
        </is>
      </c>
      <c r="C176" t="inlineStr">
        <is>
          <t xml:space="preserve">Texas Rangers</t>
        </is>
      </c>
      <c r="D176" t="inlineStr">
        <is>
          <t xml:space="preserve">Dynasty Autographed Patch Cards</t>
        </is>
      </c>
      <c r="F176" t="str">
        <f>HYPERLINK("https://www.ebay.com/sch/i.html?_nkw=2023+Topps+Dynasty+Josh+Jung+auto&amp;mkcid=1&amp;mkrid=711-53200-19255-0&amp;siteid=0&amp;campid=5339157451&amp;toolid=10001&amp;mkevt=1&amp;customid=checklist-xlsx","Find on eBay")</f>
        <v>Find on eBay</v>
      </c>
    </row>
    <row r="177">
      <c r="A177" t="inlineStr">
        <is>
          <t xml:space="preserve">DAP-JJ3</t>
        </is>
      </c>
      <c r="B177" t="inlineStr">
        <is>
          <t xml:space="preserve">Josh Jung</t>
        </is>
      </c>
      <c r="C177" t="inlineStr">
        <is>
          <t xml:space="preserve">Texas Rangers</t>
        </is>
      </c>
      <c r="D177" t="inlineStr">
        <is>
          <t xml:space="preserve">Dynasty Autographed Patch Cards</t>
        </is>
      </c>
      <c r="F177" t="str">
        <f>HYPERLINK("https://www.ebay.com/sch/i.html?_nkw=2023+Topps+Dynasty+Josh+Jung+auto&amp;mkcid=1&amp;mkrid=711-53200-19255-0&amp;siteid=0&amp;campid=5339157451&amp;toolid=10001&amp;mkevt=1&amp;customid=checklist-xlsx","Find on eBay")</f>
        <v>Find on eBay</v>
      </c>
    </row>
    <row r="178">
      <c r="A178" t="inlineStr">
        <is>
          <t xml:space="preserve">DAP-JP1</t>
        </is>
      </c>
      <c r="B178" t="inlineStr">
        <is>
          <t xml:space="preserve">Jeremy Peña</t>
        </is>
      </c>
      <c r="C178" t="inlineStr">
        <is>
          <t xml:space="preserve">Houston Astros</t>
        </is>
      </c>
      <c r="D178" t="inlineStr">
        <is>
          <t xml:space="preserve">Dynasty Autographed Patch Cards</t>
        </is>
      </c>
      <c r="F178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179">
      <c r="A179" t="inlineStr">
        <is>
          <t xml:space="preserve">DAP-JP2</t>
        </is>
      </c>
      <c r="B179" t="inlineStr">
        <is>
          <t xml:space="preserve">Jeremy Peña</t>
        </is>
      </c>
      <c r="C179" t="inlineStr">
        <is>
          <t xml:space="preserve">Houston Astros</t>
        </is>
      </c>
      <c r="D179" t="inlineStr">
        <is>
          <t xml:space="preserve">Dynasty Autographed Patch Cards</t>
        </is>
      </c>
      <c r="F179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180">
      <c r="A180" t="inlineStr">
        <is>
          <t xml:space="preserve">DAP-JP3</t>
        </is>
      </c>
      <c r="B180" t="inlineStr">
        <is>
          <t xml:space="preserve">Jeremy Peña</t>
        </is>
      </c>
      <c r="C180" t="inlineStr">
        <is>
          <t xml:space="preserve">Houston Astros</t>
        </is>
      </c>
      <c r="D180" t="inlineStr">
        <is>
          <t xml:space="preserve">Dynasty Autographed Patch Cards</t>
        </is>
      </c>
      <c r="F180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181">
      <c r="A181" t="inlineStr">
        <is>
          <t xml:space="preserve">DAP-JP4</t>
        </is>
      </c>
      <c r="B181" t="inlineStr">
        <is>
          <t xml:space="preserve">Jeremy Peña</t>
        </is>
      </c>
      <c r="C181" t="inlineStr">
        <is>
          <t xml:space="preserve">Houston Astros</t>
        </is>
      </c>
      <c r="D181" t="inlineStr">
        <is>
          <t xml:space="preserve">Dynasty Autographed Patch Cards</t>
        </is>
      </c>
      <c r="F181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182">
      <c r="A182" t="inlineStr">
        <is>
          <t xml:space="preserve">DAP-JP5</t>
        </is>
      </c>
      <c r="B182" t="inlineStr">
        <is>
          <t xml:space="preserve">Jeremy Peña</t>
        </is>
      </c>
      <c r="C182" t="inlineStr">
        <is>
          <t xml:space="preserve">Houston Astros</t>
        </is>
      </c>
      <c r="D182" t="inlineStr">
        <is>
          <t xml:space="preserve">Dynasty Autographed Patch Cards</t>
        </is>
      </c>
      <c r="F182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183">
      <c r="A183" t="inlineStr">
        <is>
          <t xml:space="preserve">DAP-JPO1</t>
        </is>
      </c>
      <c r="B183" t="inlineStr">
        <is>
          <t xml:space="preserve">Jorge Posada</t>
        </is>
      </c>
      <c r="C183" t="inlineStr">
        <is>
          <t xml:space="preserve">New York Yankees</t>
        </is>
      </c>
      <c r="D183" t="inlineStr">
        <is>
          <t xml:space="preserve">Dynasty Autographed Patch Cards</t>
        </is>
      </c>
      <c r="F183" t="str">
        <f>HYPERLINK("https://www.ebay.com/sch/i.html?_nkw=2023+Topps+Dynasty+Jorge+Posada+auto&amp;mkcid=1&amp;mkrid=711-53200-19255-0&amp;siteid=0&amp;campid=5339157451&amp;toolid=10001&amp;mkevt=1&amp;customid=checklist-xlsx","Find on eBay")</f>
        <v>Find on eBay</v>
      </c>
    </row>
    <row r="184">
      <c r="A184" t="inlineStr">
        <is>
          <t xml:space="preserve">DAP-JPO2</t>
        </is>
      </c>
      <c r="B184" t="inlineStr">
        <is>
          <t xml:space="preserve">Jorge Posada</t>
        </is>
      </c>
      <c r="C184" t="inlineStr">
        <is>
          <t xml:space="preserve">New York Yankees</t>
        </is>
      </c>
      <c r="D184" t="inlineStr">
        <is>
          <t xml:space="preserve">Dynasty Autographed Patch Cards</t>
        </is>
      </c>
      <c r="F184" t="str">
        <f>HYPERLINK("https://www.ebay.com/sch/i.html?_nkw=2023+Topps+Dynasty+Jorge+Posada+auto&amp;mkcid=1&amp;mkrid=711-53200-19255-0&amp;siteid=0&amp;campid=5339157451&amp;toolid=10001&amp;mkevt=1&amp;customid=checklist-xlsx","Find on eBay")</f>
        <v>Find on eBay</v>
      </c>
    </row>
    <row r="185">
      <c r="A185" t="inlineStr">
        <is>
          <t xml:space="preserve">DAP-JR1</t>
        </is>
      </c>
      <c r="B185" t="inlineStr">
        <is>
          <t xml:space="preserve">Julio Rodríguez</t>
        </is>
      </c>
      <c r="C185" t="inlineStr">
        <is>
          <t xml:space="preserve">Seattle Mariners</t>
        </is>
      </c>
      <c r="D185" t="inlineStr">
        <is>
          <t xml:space="preserve">Dynasty Autographed Patch Cards</t>
        </is>
      </c>
      <c r="F185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186">
      <c r="A186" t="inlineStr">
        <is>
          <t xml:space="preserve">DAP-JR2</t>
        </is>
      </c>
      <c r="B186" t="inlineStr">
        <is>
          <t xml:space="preserve">Julio Rodríguez</t>
        </is>
      </c>
      <c r="C186" t="inlineStr">
        <is>
          <t xml:space="preserve">Seattle Mariners</t>
        </is>
      </c>
      <c r="D186" t="inlineStr">
        <is>
          <t xml:space="preserve">Dynasty Autographed Patch Cards</t>
        </is>
      </c>
      <c r="F186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187">
      <c r="A187" t="inlineStr">
        <is>
          <t xml:space="preserve">DAP-JR3</t>
        </is>
      </c>
      <c r="B187" t="inlineStr">
        <is>
          <t xml:space="preserve">Julio Rodríguez</t>
        </is>
      </c>
      <c r="C187" t="inlineStr">
        <is>
          <t xml:space="preserve">Seattle Mariners</t>
        </is>
      </c>
      <c r="D187" t="inlineStr">
        <is>
          <t xml:space="preserve">Dynasty Autographed Patch Cards</t>
        </is>
      </c>
      <c r="F187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188">
      <c r="A188" t="inlineStr">
        <is>
          <t xml:space="preserve">DAP-JR4</t>
        </is>
      </c>
      <c r="B188" t="inlineStr">
        <is>
          <t xml:space="preserve">Julio Rodríguez</t>
        </is>
      </c>
      <c r="C188" t="inlineStr">
        <is>
          <t xml:space="preserve">Seattle Mariners</t>
        </is>
      </c>
      <c r="D188" t="inlineStr">
        <is>
          <t xml:space="preserve">Dynasty Autographed Patch Cards</t>
        </is>
      </c>
      <c r="F188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189">
      <c r="A189" t="inlineStr">
        <is>
          <t xml:space="preserve">DAP-JR5</t>
        </is>
      </c>
      <c r="B189" t="inlineStr">
        <is>
          <t xml:space="preserve">Julio Rodríguez</t>
        </is>
      </c>
      <c r="C189" t="inlineStr">
        <is>
          <t xml:space="preserve">Seattle Mariners</t>
        </is>
      </c>
      <c r="D189" t="inlineStr">
        <is>
          <t xml:space="preserve">Dynasty Autographed Patch Cards</t>
        </is>
      </c>
      <c r="F189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190">
      <c r="A190" t="inlineStr">
        <is>
          <t xml:space="preserve">DAP-JRA1</t>
        </is>
      </c>
      <c r="B190" t="inlineStr">
        <is>
          <t xml:space="preserve">José Ramírez</t>
        </is>
      </c>
      <c r="C190" t="inlineStr">
        <is>
          <t xml:space="preserve">Cleveland Guardians</t>
        </is>
      </c>
      <c r="D190" t="inlineStr">
        <is>
          <t xml:space="preserve">Dynasty Autographed Patch Cards</t>
        </is>
      </c>
      <c r="F190" t="str">
        <f>HYPERLINK("https://www.ebay.com/sch/i.html?_nkw=2023+Topps+Dynasty+Jos%C3%A9+Ram%C3%ADrez+auto&amp;mkcid=1&amp;mkrid=711-53200-19255-0&amp;siteid=0&amp;campid=5339157451&amp;toolid=10001&amp;mkevt=1&amp;customid=checklist-xlsx","Find on eBay")</f>
        <v>Find on eBay</v>
      </c>
    </row>
    <row r="191">
      <c r="A191" t="inlineStr">
        <is>
          <t xml:space="preserve">DAP-JRA2</t>
        </is>
      </c>
      <c r="B191" t="inlineStr">
        <is>
          <t xml:space="preserve">José Ramírez</t>
        </is>
      </c>
      <c r="C191" t="inlineStr">
        <is>
          <t xml:space="preserve">Cleveland Guardians</t>
        </is>
      </c>
      <c r="D191" t="inlineStr">
        <is>
          <t xml:space="preserve">Dynasty Autographed Patch Cards</t>
        </is>
      </c>
      <c r="F191" t="str">
        <f>HYPERLINK("https://www.ebay.com/sch/i.html?_nkw=2023+Topps+Dynasty+Jos%C3%A9+Ram%C3%ADrez+auto&amp;mkcid=1&amp;mkrid=711-53200-19255-0&amp;siteid=0&amp;campid=5339157451&amp;toolid=10001&amp;mkevt=1&amp;customid=checklist-xlsx","Find on eBay")</f>
        <v>Find on eBay</v>
      </c>
    </row>
    <row r="192">
      <c r="A192" t="inlineStr">
        <is>
          <t xml:space="preserve">DAP-JRA3</t>
        </is>
      </c>
      <c r="B192" t="inlineStr">
        <is>
          <t xml:space="preserve">José Ramírez</t>
        </is>
      </c>
      <c r="C192" t="inlineStr">
        <is>
          <t xml:space="preserve">Cleveland Guardians</t>
        </is>
      </c>
      <c r="D192" t="inlineStr">
        <is>
          <t xml:space="preserve">Dynasty Autographed Patch Cards</t>
        </is>
      </c>
      <c r="F192" t="str">
        <f>HYPERLINK("https://www.ebay.com/sch/i.html?_nkw=2023+Topps+Dynasty+Jos%C3%A9+Ram%C3%ADrez+auto&amp;mkcid=1&amp;mkrid=711-53200-19255-0&amp;siteid=0&amp;campid=5339157451&amp;toolid=10001&amp;mkevt=1&amp;customid=checklist-xlsx","Find on eBay")</f>
        <v>Find on eBay</v>
      </c>
    </row>
    <row r="193">
      <c r="A193" t="inlineStr">
        <is>
          <t xml:space="preserve">DAP-JRA4</t>
        </is>
      </c>
      <c r="B193" t="inlineStr">
        <is>
          <t xml:space="preserve">José Ramírez</t>
        </is>
      </c>
      <c r="C193" t="inlineStr">
        <is>
          <t xml:space="preserve">Cleveland Guardians</t>
        </is>
      </c>
      <c r="D193" t="inlineStr">
        <is>
          <t xml:space="preserve">Dynasty Autographed Patch Cards</t>
        </is>
      </c>
      <c r="F193" t="str">
        <f>HYPERLINK("https://www.ebay.com/sch/i.html?_nkw=2023+Topps+Dynasty+Jos%C3%A9+Ram%C3%ADrez+auto&amp;mkcid=1&amp;mkrid=711-53200-19255-0&amp;siteid=0&amp;campid=5339157451&amp;toolid=10001&amp;mkevt=1&amp;customid=checklist-xlsx","Find on eBay")</f>
        <v>Find on eBay</v>
      </c>
    </row>
    <row r="194">
      <c r="A194" t="inlineStr">
        <is>
          <t xml:space="preserve">DAP-JRE1</t>
        </is>
      </c>
      <c r="B194" t="inlineStr">
        <is>
          <t xml:space="preserve">J.T. Realmuto</t>
        </is>
      </c>
      <c r="C194" t="inlineStr">
        <is>
          <t xml:space="preserve">Philadelphia Phillies</t>
        </is>
      </c>
      <c r="D194" t="inlineStr">
        <is>
          <t xml:space="preserve">Dynasty Autographed Patch Cards</t>
        </is>
      </c>
      <c r="F194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195">
      <c r="A195" t="inlineStr">
        <is>
          <t xml:space="preserve">DAP-JRE2</t>
        </is>
      </c>
      <c r="B195" t="inlineStr">
        <is>
          <t xml:space="preserve">J.T. Realmuto</t>
        </is>
      </c>
      <c r="C195" t="inlineStr">
        <is>
          <t xml:space="preserve">Philadelphia Phillies</t>
        </is>
      </c>
      <c r="D195" t="inlineStr">
        <is>
          <t xml:space="preserve">Dynasty Autographed Patch Cards</t>
        </is>
      </c>
      <c r="F195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196">
      <c r="A196" t="inlineStr">
        <is>
          <t xml:space="preserve">DAP-JRE3</t>
        </is>
      </c>
      <c r="B196" t="inlineStr">
        <is>
          <t xml:space="preserve">J.T. Realmuto</t>
        </is>
      </c>
      <c r="C196" t="inlineStr">
        <is>
          <t xml:space="preserve">Philadelphia Phillies</t>
        </is>
      </c>
      <c r="D196" t="inlineStr">
        <is>
          <t xml:space="preserve">Dynasty Autographed Patch Cards</t>
        </is>
      </c>
      <c r="F196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197">
      <c r="A197" t="inlineStr">
        <is>
          <t xml:space="preserve">DAP-JRE4</t>
        </is>
      </c>
      <c r="B197" t="inlineStr">
        <is>
          <t xml:space="preserve">J.T. Realmuto</t>
        </is>
      </c>
      <c r="C197" t="inlineStr">
        <is>
          <t xml:space="preserve">Philadelphia Phillies</t>
        </is>
      </c>
      <c r="D197" t="inlineStr">
        <is>
          <t xml:space="preserve">Dynasty Autographed Patch Cards</t>
        </is>
      </c>
      <c r="F197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198">
      <c r="A198" t="inlineStr">
        <is>
          <t xml:space="preserve">DAP-JRE5</t>
        </is>
      </c>
      <c r="B198" t="inlineStr">
        <is>
          <t xml:space="preserve">J.T. Realmuto</t>
        </is>
      </c>
      <c r="C198" t="inlineStr">
        <is>
          <t xml:space="preserve">Philadelphia Phillies</t>
        </is>
      </c>
      <c r="D198" t="inlineStr">
        <is>
          <t xml:space="preserve">Dynasty Autographed Patch Cards</t>
        </is>
      </c>
      <c r="F198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199">
      <c r="A199" t="inlineStr">
        <is>
          <t xml:space="preserve">DAP-JRO1</t>
        </is>
      </c>
      <c r="B199" t="inlineStr">
        <is>
          <t xml:space="preserve">Jimmy Rollins</t>
        </is>
      </c>
      <c r="C199" t="inlineStr">
        <is>
          <t xml:space="preserve">Philadelphia Phillies</t>
        </is>
      </c>
      <c r="D199" t="inlineStr">
        <is>
          <t xml:space="preserve">Dynasty Autographed Patch Cards</t>
        </is>
      </c>
      <c r="F199" t="str">
        <f>HYPERLINK("https://www.ebay.com/sch/i.html?_nkw=2023+Topps+Dynasty+Jimmy+Rollins+auto&amp;mkcid=1&amp;mkrid=711-53200-19255-0&amp;siteid=0&amp;campid=5339157451&amp;toolid=10001&amp;mkevt=1&amp;customid=checklist-xlsx","Find on eBay")</f>
        <v>Find on eBay</v>
      </c>
    </row>
    <row r="200">
      <c r="A200" t="inlineStr">
        <is>
          <t xml:space="preserve">DAP-JRO2</t>
        </is>
      </c>
      <c r="B200" t="inlineStr">
        <is>
          <t xml:space="preserve">Jimmy Rollins</t>
        </is>
      </c>
      <c r="C200" t="inlineStr">
        <is>
          <t xml:space="preserve">Philadelphia Phillies</t>
        </is>
      </c>
      <c r="D200" t="inlineStr">
        <is>
          <t xml:space="preserve">Dynasty Autographed Patch Cards</t>
        </is>
      </c>
      <c r="F200" t="str">
        <f>HYPERLINK("https://www.ebay.com/sch/i.html?_nkw=2023+Topps+Dynasty+Jimmy+Rollins+auto&amp;mkcid=1&amp;mkrid=711-53200-19255-0&amp;siteid=0&amp;campid=5339157451&amp;toolid=10001&amp;mkevt=1&amp;customid=checklist-xlsx","Find on eBay")</f>
        <v>Find on eBay</v>
      </c>
    </row>
    <row r="201">
      <c r="A201" t="inlineStr">
        <is>
          <t xml:space="preserve">DAP-JRO3</t>
        </is>
      </c>
      <c r="B201" t="inlineStr">
        <is>
          <t xml:space="preserve">Jimmy Rollins</t>
        </is>
      </c>
      <c r="C201" t="inlineStr">
        <is>
          <t xml:space="preserve">Philadelphia Phillies</t>
        </is>
      </c>
      <c r="D201" t="inlineStr">
        <is>
          <t xml:space="preserve">Dynasty Autographed Patch Cards</t>
        </is>
      </c>
      <c r="F201" t="str">
        <f>HYPERLINK("https://www.ebay.com/sch/i.html?_nkw=2023+Topps+Dynasty+Jimmy+Rollins+auto&amp;mkcid=1&amp;mkrid=711-53200-19255-0&amp;siteid=0&amp;campid=5339157451&amp;toolid=10001&amp;mkevt=1&amp;customid=checklist-xlsx","Find on eBay")</f>
        <v>Find on eBay</v>
      </c>
    </row>
    <row r="202">
      <c r="A202" t="inlineStr">
        <is>
          <t xml:space="preserve">DAP-JRO4</t>
        </is>
      </c>
      <c r="B202" t="inlineStr">
        <is>
          <t xml:space="preserve">Jimmy Rollins</t>
        </is>
      </c>
      <c r="C202" t="inlineStr">
        <is>
          <t xml:space="preserve">Philadelphia Phillies</t>
        </is>
      </c>
      <c r="D202" t="inlineStr">
        <is>
          <t xml:space="preserve">Dynasty Autographed Patch Cards</t>
        </is>
      </c>
      <c r="F202" t="str">
        <f>HYPERLINK("https://www.ebay.com/sch/i.html?_nkw=2023+Topps+Dynasty+Jimmy+Rollins+auto&amp;mkcid=1&amp;mkrid=711-53200-19255-0&amp;siteid=0&amp;campid=5339157451&amp;toolid=10001&amp;mkevt=1&amp;customid=checklist-xlsx","Find on eBay")</f>
        <v>Find on eBay</v>
      </c>
    </row>
    <row r="203">
      <c r="A203" t="inlineStr">
        <is>
          <t xml:space="preserve">DAP-JS1</t>
        </is>
      </c>
      <c r="B203" t="inlineStr">
        <is>
          <t xml:space="preserve">Justin Steele</t>
        </is>
      </c>
      <c r="C203" t="inlineStr">
        <is>
          <t xml:space="preserve">Chicago Cubs</t>
        </is>
      </c>
      <c r="D203" t="inlineStr">
        <is>
          <t xml:space="preserve">Dynasty Autographed Patch Cards</t>
        </is>
      </c>
      <c r="F203" t="str">
        <f>HYPERLINK("https://www.ebay.com/sch/i.html?_nkw=2023+Topps+Dynasty+Justin+Steele+auto&amp;mkcid=1&amp;mkrid=711-53200-19255-0&amp;siteid=0&amp;campid=5339157451&amp;toolid=10001&amp;mkevt=1&amp;customid=checklist-xlsx","Find on eBay")</f>
        <v>Find on eBay</v>
      </c>
    </row>
    <row r="204">
      <c r="A204" t="inlineStr">
        <is>
          <t xml:space="preserve">DAP-JS1</t>
        </is>
      </c>
      <c r="B204" t="inlineStr">
        <is>
          <t xml:space="preserve">Juan Soto</t>
        </is>
      </c>
      <c r="C204" t="inlineStr">
        <is>
          <t xml:space="preserve">San Diego Padres</t>
        </is>
      </c>
      <c r="D204" t="inlineStr">
        <is>
          <t xml:space="preserve">Dynasty Autographed Patch Cards</t>
        </is>
      </c>
      <c r="F204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205">
      <c r="A205" t="inlineStr">
        <is>
          <t xml:space="preserve">DAP-JS2</t>
        </is>
      </c>
      <c r="B205" t="inlineStr">
        <is>
          <t xml:space="preserve">Justin Steele</t>
        </is>
      </c>
      <c r="C205" t="inlineStr">
        <is>
          <t xml:space="preserve">Chicago Cubs</t>
        </is>
      </c>
      <c r="D205" t="inlineStr">
        <is>
          <t xml:space="preserve">Dynasty Autographed Patch Cards</t>
        </is>
      </c>
      <c r="F205" t="str">
        <f>HYPERLINK("https://www.ebay.com/sch/i.html?_nkw=2023+Topps+Dynasty+Justin+Steele+auto&amp;mkcid=1&amp;mkrid=711-53200-19255-0&amp;siteid=0&amp;campid=5339157451&amp;toolid=10001&amp;mkevt=1&amp;customid=checklist-xlsx","Find on eBay")</f>
        <v>Find on eBay</v>
      </c>
    </row>
    <row r="206">
      <c r="A206" t="inlineStr">
        <is>
          <t xml:space="preserve">DAP-JS2</t>
        </is>
      </c>
      <c r="B206" t="inlineStr">
        <is>
          <t xml:space="preserve">Juan Soto</t>
        </is>
      </c>
      <c r="C206" t="inlineStr">
        <is>
          <t xml:space="preserve">San Diego Padres</t>
        </is>
      </c>
      <c r="D206" t="inlineStr">
        <is>
          <t xml:space="preserve">Dynasty Autographed Patch Cards</t>
        </is>
      </c>
      <c r="F206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207">
      <c r="A207" t="inlineStr">
        <is>
          <t xml:space="preserve">DAP-JS3</t>
        </is>
      </c>
      <c r="B207" t="inlineStr">
        <is>
          <t xml:space="preserve">Juan Soto</t>
        </is>
      </c>
      <c r="C207" t="inlineStr">
        <is>
          <t xml:space="preserve">San Diego Padres</t>
        </is>
      </c>
      <c r="D207" t="inlineStr">
        <is>
          <t xml:space="preserve">Dynasty Autographed Patch Cards</t>
        </is>
      </c>
      <c r="F207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208">
      <c r="A208" t="inlineStr">
        <is>
          <t xml:space="preserve">DAP-JS4</t>
        </is>
      </c>
      <c r="B208" t="inlineStr">
        <is>
          <t xml:space="preserve">Juan Soto</t>
        </is>
      </c>
      <c r="C208" t="inlineStr">
        <is>
          <t xml:space="preserve">Washington Nationals</t>
        </is>
      </c>
      <c r="D208" t="inlineStr">
        <is>
          <t xml:space="preserve">Dynasty Autographed Patch Cards</t>
        </is>
      </c>
      <c r="F208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209">
      <c r="A209" t="inlineStr">
        <is>
          <t xml:space="preserve">DAP-JS5</t>
        </is>
      </c>
      <c r="B209" t="inlineStr">
        <is>
          <t xml:space="preserve">Juan Soto</t>
        </is>
      </c>
      <c r="C209" t="inlineStr">
        <is>
          <t xml:space="preserve">Washington Nationals</t>
        </is>
      </c>
      <c r="D209" t="inlineStr">
        <is>
          <t xml:space="preserve">Dynasty Autographed Patch Cards</t>
        </is>
      </c>
      <c r="F209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210">
      <c r="A210" t="inlineStr">
        <is>
          <t xml:space="preserve">DAP-JS6</t>
        </is>
      </c>
      <c r="B210" t="inlineStr">
        <is>
          <t xml:space="preserve">Juan Soto</t>
        </is>
      </c>
      <c r="C210" t="inlineStr">
        <is>
          <t xml:space="preserve">San Diego Padres</t>
        </is>
      </c>
      <c r="D210" t="inlineStr">
        <is>
          <t xml:space="preserve">Dynasty Autographed Patch Cards</t>
        </is>
      </c>
      <c r="F210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211">
      <c r="A211" t="inlineStr">
        <is>
          <t xml:space="preserve">DAP-JSM1</t>
        </is>
      </c>
      <c r="B211" t="inlineStr">
        <is>
          <t xml:space="preserve">John Smoltz</t>
        </is>
      </c>
      <c r="C211" t="inlineStr">
        <is>
          <t xml:space="preserve">Atlanta Braves</t>
        </is>
      </c>
      <c r="D211" t="inlineStr">
        <is>
          <t xml:space="preserve">Dynasty Autographed Patch Cards</t>
        </is>
      </c>
      <c r="F211" t="str">
        <f>HYPERLINK("https://www.ebay.com/sch/i.html?_nkw=2023+Topps+Dynasty+John+Smoltz+auto&amp;mkcid=1&amp;mkrid=711-53200-19255-0&amp;siteid=0&amp;campid=5339157451&amp;toolid=10001&amp;mkevt=1&amp;customid=checklist-xlsx","Find on eBay")</f>
        <v>Find on eBay</v>
      </c>
    </row>
    <row r="212">
      <c r="A212" t="inlineStr">
        <is>
          <t xml:space="preserve">DAP-JSM2</t>
        </is>
      </c>
      <c r="B212" t="inlineStr">
        <is>
          <t xml:space="preserve">John Smoltz</t>
        </is>
      </c>
      <c r="C212" t="inlineStr">
        <is>
          <t xml:space="preserve">Atlanta Braves</t>
        </is>
      </c>
      <c r="D212" t="inlineStr">
        <is>
          <t xml:space="preserve">Dynasty Autographed Patch Cards</t>
        </is>
      </c>
      <c r="F212" t="str">
        <f>HYPERLINK("https://www.ebay.com/sch/i.html?_nkw=2023+Topps+Dynasty+John+Smoltz+auto&amp;mkcid=1&amp;mkrid=711-53200-19255-0&amp;siteid=0&amp;campid=5339157451&amp;toolid=10001&amp;mkevt=1&amp;customid=checklist-xlsx","Find on eBay")</f>
        <v>Find on eBay</v>
      </c>
    </row>
    <row r="213">
      <c r="A213" t="inlineStr">
        <is>
          <t xml:space="preserve">DAP-JV1</t>
        </is>
      </c>
      <c r="B213" t="inlineStr">
        <is>
          <t xml:space="preserve">Joey Votto</t>
        </is>
      </c>
      <c r="C213" t="inlineStr">
        <is>
          <t xml:space="preserve">Cincinnati Reds</t>
        </is>
      </c>
      <c r="D213" t="inlineStr">
        <is>
          <t xml:space="preserve">Dynasty Autographed Patch Cards</t>
        </is>
      </c>
      <c r="F213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214">
      <c r="A214" t="inlineStr">
        <is>
          <t xml:space="preserve">DAP-JV2</t>
        </is>
      </c>
      <c r="B214" t="inlineStr">
        <is>
          <t xml:space="preserve">Joey Votto</t>
        </is>
      </c>
      <c r="C214" t="inlineStr">
        <is>
          <t xml:space="preserve">Cincinnati Reds</t>
        </is>
      </c>
      <c r="D214" t="inlineStr">
        <is>
          <t xml:space="preserve">Dynasty Autographed Patch Cards</t>
        </is>
      </c>
      <c r="F214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215">
      <c r="A215" t="inlineStr">
        <is>
          <t xml:space="preserve">DAP-JV3</t>
        </is>
      </c>
      <c r="B215" t="inlineStr">
        <is>
          <t xml:space="preserve">Joey Votto</t>
        </is>
      </c>
      <c r="C215" t="inlineStr">
        <is>
          <t xml:space="preserve">Cincinnati Reds</t>
        </is>
      </c>
      <c r="D215" t="inlineStr">
        <is>
          <t xml:space="preserve">Dynasty Autographed Patch Cards</t>
        </is>
      </c>
      <c r="F215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216">
      <c r="A216" t="inlineStr">
        <is>
          <t xml:space="preserve">DAP-JV5</t>
        </is>
      </c>
      <c r="B216" t="inlineStr">
        <is>
          <t xml:space="preserve">Joey Votto</t>
        </is>
      </c>
      <c r="C216" t="inlineStr">
        <is>
          <t xml:space="preserve">Cincinnati Reds</t>
        </is>
      </c>
      <c r="D216" t="inlineStr">
        <is>
          <t xml:space="preserve">Dynasty Autographed Patch Cards</t>
        </is>
      </c>
      <c r="F216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217">
      <c r="A217" t="inlineStr">
        <is>
          <t xml:space="preserve">DAP-JV6</t>
        </is>
      </c>
      <c r="B217" t="inlineStr">
        <is>
          <t xml:space="preserve">Joey Votto</t>
        </is>
      </c>
      <c r="C217" t="inlineStr">
        <is>
          <t xml:space="preserve">Cincinnati Reds</t>
        </is>
      </c>
      <c r="D217" t="inlineStr">
        <is>
          <t xml:space="preserve">Dynasty Autographed Patch Cards</t>
        </is>
      </c>
      <c r="F217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218">
      <c r="A218" t="inlineStr">
        <is>
          <t xml:space="preserve">DAP-JV7</t>
        </is>
      </c>
      <c r="B218" t="inlineStr">
        <is>
          <t xml:space="preserve">Joey Votto</t>
        </is>
      </c>
      <c r="C218" t="inlineStr">
        <is>
          <t xml:space="preserve">Cincinnati Reds</t>
        </is>
      </c>
      <c r="D218" t="inlineStr">
        <is>
          <t xml:space="preserve">Dynasty Autographed Patch Cards</t>
        </is>
      </c>
      <c r="F218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219">
      <c r="A219" t="inlineStr">
        <is>
          <t xml:space="preserve">DAP-JWA1</t>
        </is>
      </c>
      <c r="B219" t="inlineStr">
        <is>
          <t xml:space="preserve">Jordan Walker</t>
        </is>
      </c>
      <c r="C219" t="inlineStr">
        <is>
          <t xml:space="preserve">St. Louis Cardinals</t>
        </is>
      </c>
      <c r="D219" t="inlineStr">
        <is>
          <t xml:space="preserve">Dynasty Autographed Patch Cards</t>
        </is>
      </c>
      <c r="F219" t="str">
        <f>HYPERLINK("https://www.ebay.com/sch/i.html?_nkw=2023+Topps+Dynasty+Jordan+Walker+auto&amp;mkcid=1&amp;mkrid=711-53200-19255-0&amp;siteid=0&amp;campid=5339157451&amp;toolid=10001&amp;mkevt=1&amp;customid=checklist-xlsx","Find on eBay")</f>
        <v>Find on eBay</v>
      </c>
    </row>
    <row r="220">
      <c r="A220" t="inlineStr">
        <is>
          <t xml:space="preserve">DAP-JWA2</t>
        </is>
      </c>
      <c r="B220" t="inlineStr">
        <is>
          <t xml:space="preserve">Jordan Walker</t>
        </is>
      </c>
      <c r="C220" t="inlineStr">
        <is>
          <t xml:space="preserve">St. Louis Cardinals</t>
        </is>
      </c>
      <c r="D220" t="inlineStr">
        <is>
          <t xml:space="preserve">Dynasty Autographed Patch Cards</t>
        </is>
      </c>
      <c r="F220" t="str">
        <f>HYPERLINK("https://www.ebay.com/sch/i.html?_nkw=2023+Topps+Dynasty+Jordan+Walker+auto&amp;mkcid=1&amp;mkrid=711-53200-19255-0&amp;siteid=0&amp;campid=5339157451&amp;toolid=10001&amp;mkevt=1&amp;customid=checklist-xlsx","Find on eBay")</f>
        <v>Find on eBay</v>
      </c>
    </row>
    <row r="221">
      <c r="A221" t="inlineStr">
        <is>
          <t xml:space="preserve">DAP-JWA3</t>
        </is>
      </c>
      <c r="B221" t="inlineStr">
        <is>
          <t xml:space="preserve">Jordan Walker</t>
        </is>
      </c>
      <c r="C221" t="inlineStr">
        <is>
          <t xml:space="preserve">St. Louis Cardinals</t>
        </is>
      </c>
      <c r="D221" t="inlineStr">
        <is>
          <t xml:space="preserve">Dynasty Autographed Patch Cards</t>
        </is>
      </c>
      <c r="F221" t="str">
        <f>HYPERLINK("https://www.ebay.com/sch/i.html?_nkw=2023+Topps+Dynasty+Jordan+Walker+auto&amp;mkcid=1&amp;mkrid=711-53200-19255-0&amp;siteid=0&amp;campid=5339157451&amp;toolid=10001&amp;mkevt=1&amp;customid=checklist-xlsx","Find on eBay")</f>
        <v>Find on eBay</v>
      </c>
    </row>
    <row r="222">
      <c r="A222" t="inlineStr">
        <is>
          <t xml:space="preserve">DAP-JWA4</t>
        </is>
      </c>
      <c r="B222" t="inlineStr">
        <is>
          <t xml:space="preserve">Jordan Walker</t>
        </is>
      </c>
      <c r="C222" t="inlineStr">
        <is>
          <t xml:space="preserve">St. Louis Cardinals</t>
        </is>
      </c>
      <c r="D222" t="inlineStr">
        <is>
          <t xml:space="preserve">Dynasty Autographed Patch Cards</t>
        </is>
      </c>
      <c r="F222" t="str">
        <f>HYPERLINK("https://www.ebay.com/sch/i.html?_nkw=2023+Topps+Dynasty+Jordan+Walker+auto&amp;mkcid=1&amp;mkrid=711-53200-19255-0&amp;siteid=0&amp;campid=5339157451&amp;toolid=10001&amp;mkevt=1&amp;customid=checklist-xlsx","Find on eBay")</f>
        <v>Find on eBay</v>
      </c>
    </row>
    <row r="223">
      <c r="A223" t="inlineStr">
        <is>
          <t xml:space="preserve">DAP-JWA5</t>
        </is>
      </c>
      <c r="B223" t="inlineStr">
        <is>
          <t xml:space="preserve">Jordan Walker</t>
        </is>
      </c>
      <c r="C223" t="inlineStr">
        <is>
          <t xml:space="preserve">St. Louis Cardinals</t>
        </is>
      </c>
      <c r="D223" t="inlineStr">
        <is>
          <t xml:space="preserve">Dynasty Autographed Patch Cards</t>
        </is>
      </c>
      <c r="F223" t="str">
        <f>HYPERLINK("https://www.ebay.com/sch/i.html?_nkw=2023+Topps+Dynasty+Jordan+Walker+auto&amp;mkcid=1&amp;mkrid=711-53200-19255-0&amp;siteid=0&amp;campid=5339157451&amp;toolid=10001&amp;mkevt=1&amp;customid=checklist-xlsx","Find on eBay")</f>
        <v>Find on eBay</v>
      </c>
    </row>
    <row r="224">
      <c r="A224" t="inlineStr">
        <is>
          <t xml:space="preserve">DAP-JWA6</t>
        </is>
      </c>
      <c r="B224" t="inlineStr">
        <is>
          <t xml:space="preserve">Jordan Walker</t>
        </is>
      </c>
      <c r="C224" t="inlineStr">
        <is>
          <t xml:space="preserve">St. Louis Cardinals</t>
        </is>
      </c>
      <c r="D224" t="inlineStr">
        <is>
          <t xml:space="preserve">Dynasty Autographed Patch Cards</t>
        </is>
      </c>
      <c r="F224" t="str">
        <f>HYPERLINK("https://www.ebay.com/sch/i.html?_nkw=2023+Topps+Dynasty+Jordan+Walker+auto&amp;mkcid=1&amp;mkrid=711-53200-19255-0&amp;siteid=0&amp;campid=5339157451&amp;toolid=10001&amp;mkevt=1&amp;customid=checklist-xlsx","Find on eBay")</f>
        <v>Find on eBay</v>
      </c>
    </row>
    <row r="225">
      <c r="A225" t="inlineStr">
        <is>
          <t xml:space="preserve">DAP-KB1</t>
        </is>
      </c>
      <c r="B225" t="inlineStr">
        <is>
          <t xml:space="preserve">Kris Bryant</t>
        </is>
      </c>
      <c r="C225" t="inlineStr">
        <is>
          <t xml:space="preserve">Colorado Rockies</t>
        </is>
      </c>
      <c r="D225" t="inlineStr">
        <is>
          <t xml:space="preserve">Dynasty Autographed Patch Cards</t>
        </is>
      </c>
      <c r="F225" t="str">
        <f>HYPERLINK("https://www.ebay.com/sch/i.html?_nkw=2023+Topps+Dynasty+Kris+Bryant+auto&amp;mkcid=1&amp;mkrid=711-53200-19255-0&amp;siteid=0&amp;campid=5339157451&amp;toolid=10001&amp;mkevt=1&amp;customid=checklist-xlsx","Find on eBay")</f>
        <v>Find on eBay</v>
      </c>
    </row>
    <row r="226">
      <c r="A226" t="inlineStr">
        <is>
          <t xml:space="preserve">DAP-KB2</t>
        </is>
      </c>
      <c r="B226" t="inlineStr">
        <is>
          <t xml:space="preserve">Kris Bryant</t>
        </is>
      </c>
      <c r="C226" t="inlineStr">
        <is>
          <t xml:space="preserve">Colorado Rockies</t>
        </is>
      </c>
      <c r="D226" t="inlineStr">
        <is>
          <t xml:space="preserve">Dynasty Autographed Patch Cards</t>
        </is>
      </c>
      <c r="F226" t="str">
        <f>HYPERLINK("https://www.ebay.com/sch/i.html?_nkw=2023+Topps+Dynasty+Kris+Bryant+auto&amp;mkcid=1&amp;mkrid=711-53200-19255-0&amp;siteid=0&amp;campid=5339157451&amp;toolid=10001&amp;mkevt=1&amp;customid=checklist-xlsx","Find on eBay")</f>
        <v>Find on eBay</v>
      </c>
    </row>
    <row r="227">
      <c r="A227" t="inlineStr">
        <is>
          <t xml:space="preserve">DAP-KB3</t>
        </is>
      </c>
      <c r="B227" t="inlineStr">
        <is>
          <t xml:space="preserve">Kris Bryant</t>
        </is>
      </c>
      <c r="C227" t="inlineStr">
        <is>
          <t xml:space="preserve">Colorado Rockies</t>
        </is>
      </c>
      <c r="D227" t="inlineStr">
        <is>
          <t xml:space="preserve">Dynasty Autographed Patch Cards</t>
        </is>
      </c>
      <c r="F227" t="str">
        <f>HYPERLINK("https://www.ebay.com/sch/i.html?_nkw=2023+Topps+Dynasty+Kris+Bryant+auto&amp;mkcid=1&amp;mkrid=711-53200-19255-0&amp;siteid=0&amp;campid=5339157451&amp;toolid=10001&amp;mkevt=1&amp;customid=checklist-xlsx","Find on eBay")</f>
        <v>Find on eBay</v>
      </c>
    </row>
    <row r="228">
      <c r="A228" t="inlineStr">
        <is>
          <t xml:space="preserve">DAP-KB4</t>
        </is>
      </c>
      <c r="B228" t="inlineStr">
        <is>
          <t xml:space="preserve">Kris Bryant</t>
        </is>
      </c>
      <c r="C228" t="inlineStr">
        <is>
          <t xml:space="preserve">Colorado Rockies</t>
        </is>
      </c>
      <c r="D228" t="inlineStr">
        <is>
          <t xml:space="preserve">Dynasty Autographed Patch Cards</t>
        </is>
      </c>
      <c r="F228" t="str">
        <f>HYPERLINK("https://www.ebay.com/sch/i.html?_nkw=2023+Topps+Dynasty+Kris+Bryant+auto&amp;mkcid=1&amp;mkrid=711-53200-19255-0&amp;siteid=0&amp;campid=5339157451&amp;toolid=10001&amp;mkevt=1&amp;customid=checklist-xlsx","Find on eBay")</f>
        <v>Find on eBay</v>
      </c>
    </row>
    <row r="229">
      <c r="A229" t="inlineStr">
        <is>
          <t xml:space="preserve">DAP-KSE1</t>
        </is>
      </c>
      <c r="B229" t="inlineStr">
        <is>
          <t xml:space="preserve">Kodai Senga</t>
        </is>
      </c>
      <c r="C229" t="inlineStr">
        <is>
          <t xml:space="preserve">New York Mets</t>
        </is>
      </c>
      <c r="D229" t="inlineStr">
        <is>
          <t xml:space="preserve">Dynasty Autographed Patch Cards</t>
        </is>
      </c>
      <c r="F229" t="str">
        <f>HYPERLINK("https://www.ebay.com/sch/i.html?_nkw=2023+Topps+Dynasty+Kodai+Senga+auto&amp;mkcid=1&amp;mkrid=711-53200-19255-0&amp;siteid=0&amp;campid=5339157451&amp;toolid=10001&amp;mkevt=1&amp;customid=checklist-xlsx","Find on eBay")</f>
        <v>Find on eBay</v>
      </c>
    </row>
    <row r="230">
      <c r="A230" t="inlineStr">
        <is>
          <t xml:space="preserve">DAP-KSE2</t>
        </is>
      </c>
      <c r="B230" t="inlineStr">
        <is>
          <t xml:space="preserve">Kodai Senga</t>
        </is>
      </c>
      <c r="C230" t="inlineStr">
        <is>
          <t xml:space="preserve">New York Mets</t>
        </is>
      </c>
      <c r="D230" t="inlineStr">
        <is>
          <t xml:space="preserve">Dynasty Autographed Patch Cards</t>
        </is>
      </c>
      <c r="F230" t="str">
        <f>HYPERLINK("https://www.ebay.com/sch/i.html?_nkw=2023+Topps+Dynasty+Kodai+Senga+auto&amp;mkcid=1&amp;mkrid=711-53200-19255-0&amp;siteid=0&amp;campid=5339157451&amp;toolid=10001&amp;mkevt=1&amp;customid=checklist-xlsx","Find on eBay")</f>
        <v>Find on eBay</v>
      </c>
    </row>
    <row r="231">
      <c r="A231" t="inlineStr">
        <is>
          <t xml:space="preserve">DAP-KSE3</t>
        </is>
      </c>
      <c r="B231" t="inlineStr">
        <is>
          <t xml:space="preserve">Kodai Senga</t>
        </is>
      </c>
      <c r="C231" t="inlineStr">
        <is>
          <t xml:space="preserve">New York Mets</t>
        </is>
      </c>
      <c r="D231" t="inlineStr">
        <is>
          <t xml:space="preserve">Dynasty Autographed Patch Cards</t>
        </is>
      </c>
      <c r="F231" t="str">
        <f>HYPERLINK("https://www.ebay.com/sch/i.html?_nkw=2023+Topps+Dynasty+Kodai+Senga+auto&amp;mkcid=1&amp;mkrid=711-53200-19255-0&amp;siteid=0&amp;campid=5339157451&amp;toolid=10001&amp;mkevt=1&amp;customid=checklist-xlsx","Find on eBay")</f>
        <v>Find on eBay</v>
      </c>
    </row>
    <row r="232">
      <c r="A232" t="inlineStr">
        <is>
          <t xml:space="preserve">DAP-KT1</t>
        </is>
      </c>
      <c r="B232" t="inlineStr">
        <is>
          <t xml:space="preserve">Kyle Tucker</t>
        </is>
      </c>
      <c r="C232" t="inlineStr">
        <is>
          <t xml:space="preserve">Houston Astros</t>
        </is>
      </c>
      <c r="D232" t="inlineStr">
        <is>
          <t xml:space="preserve">Dynasty Autographed Patch Cards</t>
        </is>
      </c>
      <c r="F232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233">
      <c r="A233" t="inlineStr">
        <is>
          <t xml:space="preserve">DAP-KT2</t>
        </is>
      </c>
      <c r="B233" t="inlineStr">
        <is>
          <t xml:space="preserve">Kyle Tucker</t>
        </is>
      </c>
      <c r="C233" t="inlineStr">
        <is>
          <t xml:space="preserve">Houston Astros</t>
        </is>
      </c>
      <c r="D233" t="inlineStr">
        <is>
          <t xml:space="preserve">Dynasty Autographed Patch Cards</t>
        </is>
      </c>
      <c r="F233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234">
      <c r="A234" t="inlineStr">
        <is>
          <t xml:space="preserve">DAP-KT3</t>
        </is>
      </c>
      <c r="B234" t="inlineStr">
        <is>
          <t xml:space="preserve">Kyle Tucker</t>
        </is>
      </c>
      <c r="C234" t="inlineStr">
        <is>
          <t xml:space="preserve">Houston Astros</t>
        </is>
      </c>
      <c r="D234" t="inlineStr">
        <is>
          <t xml:space="preserve">Dynasty Autographed Patch Cards</t>
        </is>
      </c>
      <c r="F234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235">
      <c r="A235" t="inlineStr">
        <is>
          <t xml:space="preserve">DAP-KT4</t>
        </is>
      </c>
      <c r="B235" t="inlineStr">
        <is>
          <t xml:space="preserve">Kyle Tucker</t>
        </is>
      </c>
      <c r="C235" t="inlineStr">
        <is>
          <t xml:space="preserve">Houston Astros</t>
        </is>
      </c>
      <c r="D235" t="inlineStr">
        <is>
          <t xml:space="preserve">Dynasty Autographed Patch Cards</t>
        </is>
      </c>
      <c r="F235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236">
      <c r="A236" t="inlineStr">
        <is>
          <t xml:space="preserve">DAP-LO1</t>
        </is>
      </c>
      <c r="B236" t="inlineStr">
        <is>
          <t xml:space="preserve">Logan O'Hoppe</t>
        </is>
      </c>
      <c r="C236" t="inlineStr">
        <is>
          <t xml:space="preserve">Los Angeles Angels</t>
        </is>
      </c>
      <c r="D236" t="inlineStr">
        <is>
          <t xml:space="preserve">Dynasty Autographed Patch Cards</t>
        </is>
      </c>
      <c r="F236" t="str">
        <f>HYPERLINK("https://www.ebay.com/sch/i.html?_nkw=2023+Topps+Dynasty+Logan+O%27Hoppe+auto&amp;mkcid=1&amp;mkrid=711-53200-19255-0&amp;siteid=0&amp;campid=5339157451&amp;toolid=10001&amp;mkevt=1&amp;customid=checklist-xlsx","Find on eBay")</f>
        <v>Find on eBay</v>
      </c>
    </row>
    <row r="237">
      <c r="A237" t="inlineStr">
        <is>
          <t xml:space="preserve">DAP-MH1</t>
        </is>
      </c>
      <c r="B237" t="inlineStr">
        <is>
          <t xml:space="preserve">Michael Harris II</t>
        </is>
      </c>
      <c r="C237" t="inlineStr">
        <is>
          <t xml:space="preserve">Atlanta Braves</t>
        </is>
      </c>
      <c r="D237" t="inlineStr">
        <is>
          <t xml:space="preserve">Dynasty Autographed Patch Cards</t>
        </is>
      </c>
      <c r="F237" t="str">
        <f>HYPERLINK("https://www.ebay.com/sch/i.html?_nkw=2023+Topps+Dynasty+Michael+Harris+II+auto&amp;mkcid=1&amp;mkrid=711-53200-19255-0&amp;siteid=0&amp;campid=5339157451&amp;toolid=10001&amp;mkevt=1&amp;customid=checklist-xlsx","Find on eBay")</f>
        <v>Find on eBay</v>
      </c>
    </row>
    <row r="238">
      <c r="A238" t="inlineStr">
        <is>
          <t xml:space="preserve">DAP-MM1</t>
        </is>
      </c>
      <c r="B238" t="inlineStr">
        <is>
          <t xml:space="preserve">Manny Machado</t>
        </is>
      </c>
      <c r="C238" t="inlineStr">
        <is>
          <t xml:space="preserve">San Diego Padres</t>
        </is>
      </c>
      <c r="D238" t="inlineStr">
        <is>
          <t xml:space="preserve">Dynasty Autographed Patch Cards</t>
        </is>
      </c>
      <c r="F238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239">
      <c r="A239" t="inlineStr">
        <is>
          <t xml:space="preserve">DAP-MM2</t>
        </is>
      </c>
      <c r="B239" t="inlineStr">
        <is>
          <t xml:space="preserve">Manny Machado</t>
        </is>
      </c>
      <c r="C239" t="inlineStr">
        <is>
          <t xml:space="preserve">San Diego Padres</t>
        </is>
      </c>
      <c r="D239" t="inlineStr">
        <is>
          <t xml:space="preserve">Dynasty Autographed Patch Cards</t>
        </is>
      </c>
      <c r="F239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240">
      <c r="A240" t="inlineStr">
        <is>
          <t xml:space="preserve">DAP-MM3</t>
        </is>
      </c>
      <c r="B240" t="inlineStr">
        <is>
          <t xml:space="preserve">Manny Machado</t>
        </is>
      </c>
      <c r="C240" t="inlineStr">
        <is>
          <t xml:space="preserve">San Diego Padres</t>
        </is>
      </c>
      <c r="D240" t="inlineStr">
        <is>
          <t xml:space="preserve">Dynasty Autographed Patch Cards</t>
        </is>
      </c>
      <c r="F240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241">
      <c r="A241" t="inlineStr">
        <is>
          <t xml:space="preserve">DAP-MM4</t>
        </is>
      </c>
      <c r="B241" t="inlineStr">
        <is>
          <t xml:space="preserve">Manny Machado</t>
        </is>
      </c>
      <c r="C241" t="inlineStr">
        <is>
          <t xml:space="preserve">San Diego Padres</t>
        </is>
      </c>
      <c r="D241" t="inlineStr">
        <is>
          <t xml:space="preserve">Dynasty Autographed Patch Cards</t>
        </is>
      </c>
      <c r="F241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242">
      <c r="A242" t="inlineStr">
        <is>
          <t xml:space="preserve">DAP-MM5</t>
        </is>
      </c>
      <c r="B242" t="inlineStr">
        <is>
          <t xml:space="preserve">Manny Machado</t>
        </is>
      </c>
      <c r="C242" t="inlineStr">
        <is>
          <t xml:space="preserve">Los Angeles Dodgers</t>
        </is>
      </c>
      <c r="D242" t="inlineStr">
        <is>
          <t xml:space="preserve">Dynasty Autographed Patch Cards</t>
        </is>
      </c>
      <c r="F242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243">
      <c r="A243" t="inlineStr">
        <is>
          <t xml:space="preserve">DAP-MT1</t>
        </is>
      </c>
      <c r="B243" t="inlineStr">
        <is>
          <t xml:space="preserve">Mike Trout</t>
        </is>
      </c>
      <c r="C243" t="inlineStr">
        <is>
          <t xml:space="preserve">Los Angeles Angels</t>
        </is>
      </c>
      <c r="D243" t="inlineStr">
        <is>
          <t xml:space="preserve">Dynasty Autographed Patch Cards</t>
        </is>
      </c>
      <c r="F243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244">
      <c r="A244" t="inlineStr">
        <is>
          <t xml:space="preserve">DAP-MT2</t>
        </is>
      </c>
      <c r="B244" t="inlineStr">
        <is>
          <t xml:space="preserve">Mike Trout</t>
        </is>
      </c>
      <c r="C244" t="inlineStr">
        <is>
          <t xml:space="preserve">Los Angeles Angels</t>
        </is>
      </c>
      <c r="D244" t="inlineStr">
        <is>
          <t xml:space="preserve">Dynasty Autographed Patch Cards</t>
        </is>
      </c>
      <c r="F244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245">
      <c r="A245" t="inlineStr">
        <is>
          <t xml:space="preserve">DAP-MT3</t>
        </is>
      </c>
      <c r="B245" t="inlineStr">
        <is>
          <t xml:space="preserve">Mike Trout</t>
        </is>
      </c>
      <c r="C245" t="inlineStr">
        <is>
          <t xml:space="preserve">Los Angeles Angels</t>
        </is>
      </c>
      <c r="D245" t="inlineStr">
        <is>
          <t xml:space="preserve">Dynasty Autographed Patch Cards</t>
        </is>
      </c>
      <c r="F245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246">
      <c r="A246" t="inlineStr">
        <is>
          <t xml:space="preserve">DAP-MT4</t>
        </is>
      </c>
      <c r="B246" t="inlineStr">
        <is>
          <t xml:space="preserve">Mike Trout</t>
        </is>
      </c>
      <c r="C246" t="inlineStr">
        <is>
          <t xml:space="preserve">Los Angeles Angels</t>
        </is>
      </c>
      <c r="D246" t="inlineStr">
        <is>
          <t xml:space="preserve">Dynasty Autographed Patch Cards</t>
        </is>
      </c>
      <c r="F246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247">
      <c r="A247" t="inlineStr">
        <is>
          <t xml:space="preserve">DAP-MT5</t>
        </is>
      </c>
      <c r="B247" t="inlineStr">
        <is>
          <t xml:space="preserve">Mike Trout</t>
        </is>
      </c>
      <c r="C247" t="inlineStr">
        <is>
          <t xml:space="preserve">Los Angeles Angels</t>
        </is>
      </c>
      <c r="D247" t="inlineStr">
        <is>
          <t xml:space="preserve">Dynasty Autographed Patch Cards</t>
        </is>
      </c>
      <c r="F247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248">
      <c r="A248" t="inlineStr">
        <is>
          <t xml:space="preserve">DAP-MT6</t>
        </is>
      </c>
      <c r="B248" t="inlineStr">
        <is>
          <t xml:space="preserve">Mike Trout</t>
        </is>
      </c>
      <c r="C248" t="inlineStr">
        <is>
          <t xml:space="preserve">Los Angeles Angels</t>
        </is>
      </c>
      <c r="D248" t="inlineStr">
        <is>
          <t xml:space="preserve">Dynasty Autographed Patch Cards</t>
        </is>
      </c>
      <c r="F248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249">
      <c r="A249" t="inlineStr">
        <is>
          <t xml:space="preserve">DAP-MT7</t>
        </is>
      </c>
      <c r="B249" t="inlineStr">
        <is>
          <t xml:space="preserve">Mike Trout</t>
        </is>
      </c>
      <c r="C249" t="inlineStr">
        <is>
          <t xml:space="preserve">Los Angeles Angels</t>
        </is>
      </c>
      <c r="D249" t="inlineStr">
        <is>
          <t xml:space="preserve">Dynasty Autographed Patch Cards</t>
        </is>
      </c>
      <c r="F249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250">
      <c r="A250" t="inlineStr">
        <is>
          <t xml:space="preserve">DAP-MTE1</t>
        </is>
      </c>
      <c r="B250" t="inlineStr">
        <is>
          <t xml:space="preserve">Mark Teixeira</t>
        </is>
      </c>
      <c r="C250" t="inlineStr">
        <is>
          <t xml:space="preserve">New York Yankees</t>
        </is>
      </c>
      <c r="D250" t="inlineStr">
        <is>
          <t xml:space="preserve">Dynasty Autographed Patch Cards</t>
        </is>
      </c>
      <c r="F250" t="str">
        <f>HYPERLINK("https://www.ebay.com/sch/i.html?_nkw=2023+Topps+Dynasty+Mark+Teixeira+auto&amp;mkcid=1&amp;mkrid=711-53200-19255-0&amp;siteid=0&amp;campid=5339157451&amp;toolid=10001&amp;mkevt=1&amp;customid=checklist-xlsx","Find on eBay")</f>
        <v>Find on eBay</v>
      </c>
    </row>
    <row r="251">
      <c r="A251" t="inlineStr">
        <is>
          <t xml:space="preserve">DAP-MTE2</t>
        </is>
      </c>
      <c r="B251" t="inlineStr">
        <is>
          <t xml:space="preserve">Mark Teixeira</t>
        </is>
      </c>
      <c r="C251" t="inlineStr">
        <is>
          <t xml:space="preserve">New York Yankees</t>
        </is>
      </c>
      <c r="D251" t="inlineStr">
        <is>
          <t xml:space="preserve">Dynasty Autographed Patch Cards</t>
        </is>
      </c>
      <c r="F251" t="str">
        <f>HYPERLINK("https://www.ebay.com/sch/i.html?_nkw=2023+Topps+Dynasty+Mark+Teixeira+auto&amp;mkcid=1&amp;mkrid=711-53200-19255-0&amp;siteid=0&amp;campid=5339157451&amp;toolid=10001&amp;mkevt=1&amp;customid=checklist-xlsx","Find on eBay")</f>
        <v>Find on eBay</v>
      </c>
    </row>
    <row r="252">
      <c r="A252" t="inlineStr">
        <is>
          <t xml:space="preserve">DAP-MTE3</t>
        </is>
      </c>
      <c r="B252" t="inlineStr">
        <is>
          <t xml:space="preserve">Mark Teixeira</t>
        </is>
      </c>
      <c r="C252" t="inlineStr">
        <is>
          <t xml:space="preserve">New York Yankees</t>
        </is>
      </c>
      <c r="D252" t="inlineStr">
        <is>
          <t xml:space="preserve">Dynasty Autographed Patch Cards</t>
        </is>
      </c>
      <c r="F252" t="str">
        <f>HYPERLINK("https://www.ebay.com/sch/i.html?_nkw=2023+Topps+Dynasty+Mark+Teixeira+auto&amp;mkcid=1&amp;mkrid=711-53200-19255-0&amp;siteid=0&amp;campid=5339157451&amp;toolid=10001&amp;mkevt=1&amp;customid=checklist-xlsx","Find on eBay")</f>
        <v>Find on eBay</v>
      </c>
    </row>
    <row r="253">
      <c r="A253" t="inlineStr">
        <is>
          <t xml:space="preserve">DAP-MY1</t>
        </is>
      </c>
      <c r="B253" t="inlineStr">
        <is>
          <t xml:space="preserve">Masataka Yoshida</t>
        </is>
      </c>
      <c r="C253" t="inlineStr">
        <is>
          <t xml:space="preserve">Boston Red Sox</t>
        </is>
      </c>
      <c r="D253" t="inlineStr">
        <is>
          <t xml:space="preserve">Dynasty Autographed Patch Cards</t>
        </is>
      </c>
      <c r="F253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254">
      <c r="A254" t="inlineStr">
        <is>
          <t xml:space="preserve">DAP-MY2</t>
        </is>
      </c>
      <c r="B254" t="inlineStr">
        <is>
          <t xml:space="preserve">Masataka Yoshida</t>
        </is>
      </c>
      <c r="C254" t="inlineStr">
        <is>
          <t xml:space="preserve">Boston Red Sox</t>
        </is>
      </c>
      <c r="D254" t="inlineStr">
        <is>
          <t xml:space="preserve">Dynasty Autographed Patch Cards</t>
        </is>
      </c>
      <c r="F254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255">
      <c r="A255" t="inlineStr">
        <is>
          <t xml:space="preserve">DAP-MY3</t>
        </is>
      </c>
      <c r="B255" t="inlineStr">
        <is>
          <t xml:space="preserve">Masataka Yoshida</t>
        </is>
      </c>
      <c r="C255" t="inlineStr">
        <is>
          <t xml:space="preserve">Boston Red Sox</t>
        </is>
      </c>
      <c r="D255" t="inlineStr">
        <is>
          <t xml:space="preserve">Dynasty Autographed Patch Cards</t>
        </is>
      </c>
      <c r="F255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256">
      <c r="A256" t="inlineStr">
        <is>
          <t xml:space="preserve">DAP-MZ1</t>
        </is>
      </c>
      <c r="B256" t="inlineStr">
        <is>
          <t xml:space="preserve">Max Scherzer</t>
        </is>
      </c>
      <c r="C256" t="inlineStr">
        <is>
          <t xml:space="preserve">New York Mets</t>
        </is>
      </c>
      <c r="D256" t="inlineStr">
        <is>
          <t xml:space="preserve">Dynasty Autographed Patch Cards</t>
        </is>
      </c>
      <c r="F256" t="str">
        <f>HYPERLINK("https://www.ebay.com/sch/i.html?_nkw=2023+Topps+Dynasty+Max+Scherzer+auto&amp;mkcid=1&amp;mkrid=711-53200-19255-0&amp;siteid=0&amp;campid=5339157451&amp;toolid=10001&amp;mkevt=1&amp;customid=checklist-xlsx","Find on eBay")</f>
        <v>Find on eBay</v>
      </c>
    </row>
    <row r="257">
      <c r="A257" t="inlineStr">
        <is>
          <t xml:space="preserve">DAP-MZ2</t>
        </is>
      </c>
      <c r="B257" t="inlineStr">
        <is>
          <t xml:space="preserve">Max Scherzer</t>
        </is>
      </c>
      <c r="C257" t="inlineStr">
        <is>
          <t xml:space="preserve">New York Mets</t>
        </is>
      </c>
      <c r="D257" t="inlineStr">
        <is>
          <t xml:space="preserve">Dynasty Autographed Patch Cards</t>
        </is>
      </c>
      <c r="F257" t="str">
        <f>HYPERLINK("https://www.ebay.com/sch/i.html?_nkw=2023+Topps+Dynasty+Max+Scherzer+auto&amp;mkcid=1&amp;mkrid=711-53200-19255-0&amp;siteid=0&amp;campid=5339157451&amp;toolid=10001&amp;mkevt=1&amp;customid=checklist-xlsx","Find on eBay")</f>
        <v>Find on eBay</v>
      </c>
    </row>
    <row r="258">
      <c r="A258" t="inlineStr">
        <is>
          <t xml:space="preserve">DAP-MZ3</t>
        </is>
      </c>
      <c r="B258" t="inlineStr">
        <is>
          <t xml:space="preserve">Max Scherzer</t>
        </is>
      </c>
      <c r="C258" t="inlineStr">
        <is>
          <t xml:space="preserve">New York Mets</t>
        </is>
      </c>
      <c r="D258" t="inlineStr">
        <is>
          <t xml:space="preserve">Dynasty Autographed Patch Cards</t>
        </is>
      </c>
      <c r="F258" t="str">
        <f>HYPERLINK("https://www.ebay.com/sch/i.html?_nkw=2023+Topps+Dynasty+Max+Scherzer+auto&amp;mkcid=1&amp;mkrid=711-53200-19255-0&amp;siteid=0&amp;campid=5339157451&amp;toolid=10001&amp;mkevt=1&amp;customid=checklist-xlsx","Find on eBay")</f>
        <v>Find on eBay</v>
      </c>
    </row>
    <row r="259">
      <c r="A259" t="inlineStr">
        <is>
          <t xml:space="preserve">DAP-NG1</t>
        </is>
      </c>
      <c r="B259" t="inlineStr">
        <is>
          <t xml:space="preserve">Nolan Gorman</t>
        </is>
      </c>
      <c r="C259" t="inlineStr">
        <is>
          <t xml:space="preserve">St. Louis Cardinals</t>
        </is>
      </c>
      <c r="D259" t="inlineStr">
        <is>
          <t xml:space="preserve">Dynasty Autographed Patch Cards</t>
        </is>
      </c>
      <c r="F259" t="str">
        <f>HYPERLINK("https://www.ebay.com/sch/i.html?_nkw=2023+Topps+Dynasty+Nolan+Gorman+auto&amp;mkcid=1&amp;mkrid=711-53200-19255-0&amp;siteid=0&amp;campid=5339157451&amp;toolid=10001&amp;mkevt=1&amp;customid=checklist-xlsx","Find on eBay")</f>
        <v>Find on eBay</v>
      </c>
    </row>
    <row r="260">
      <c r="A260" t="inlineStr">
        <is>
          <t xml:space="preserve">DAP-NG2</t>
        </is>
      </c>
      <c r="B260" t="inlineStr">
        <is>
          <t xml:space="preserve">Nolan Gorman</t>
        </is>
      </c>
      <c r="C260" t="inlineStr">
        <is>
          <t xml:space="preserve">St. Louis Cardinals</t>
        </is>
      </c>
      <c r="D260" t="inlineStr">
        <is>
          <t xml:space="preserve">Dynasty Autographed Patch Cards</t>
        </is>
      </c>
      <c r="F260" t="str">
        <f>HYPERLINK("https://www.ebay.com/sch/i.html?_nkw=2023+Topps+Dynasty+Nolan+Gorman+auto&amp;mkcid=1&amp;mkrid=711-53200-19255-0&amp;siteid=0&amp;campid=5339157451&amp;toolid=10001&amp;mkevt=1&amp;customid=checklist-xlsx","Find on eBay")</f>
        <v>Find on eBay</v>
      </c>
    </row>
    <row r="261">
      <c r="A261" t="inlineStr">
        <is>
          <t xml:space="preserve">DAP-NG3</t>
        </is>
      </c>
      <c r="B261" t="inlineStr">
        <is>
          <t xml:space="preserve">Nolan Gorman</t>
        </is>
      </c>
      <c r="C261" t="inlineStr">
        <is>
          <t xml:space="preserve">St. Louis Cardinals</t>
        </is>
      </c>
      <c r="D261" t="inlineStr">
        <is>
          <t xml:space="preserve">Dynasty Autographed Patch Cards</t>
        </is>
      </c>
      <c r="F261" t="str">
        <f>HYPERLINK("https://www.ebay.com/sch/i.html?_nkw=2023+Topps+Dynasty+Nolan+Gorman+auto&amp;mkcid=1&amp;mkrid=711-53200-19255-0&amp;siteid=0&amp;campid=5339157451&amp;toolid=10001&amp;mkevt=1&amp;customid=checklist-xlsx","Find on eBay")</f>
        <v>Find on eBay</v>
      </c>
    </row>
    <row r="262">
      <c r="A262" t="inlineStr">
        <is>
          <t xml:space="preserve">DAP-OA1</t>
        </is>
      </c>
      <c r="B262" t="inlineStr">
        <is>
          <t xml:space="preserve">Ozzie Albies</t>
        </is>
      </c>
      <c r="C262" t="inlineStr">
        <is>
          <t xml:space="preserve">Atlanta Braves</t>
        </is>
      </c>
      <c r="D262" t="inlineStr">
        <is>
          <t xml:space="preserve">Dynasty Autographed Patch Cards</t>
        </is>
      </c>
      <c r="F262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263">
      <c r="A263" t="inlineStr">
        <is>
          <t xml:space="preserve">DAP-OA2</t>
        </is>
      </c>
      <c r="B263" t="inlineStr">
        <is>
          <t xml:space="preserve">Ozzie Albies</t>
        </is>
      </c>
      <c r="C263" t="inlineStr">
        <is>
          <t xml:space="preserve">Atlanta Braves</t>
        </is>
      </c>
      <c r="D263" t="inlineStr">
        <is>
          <t xml:space="preserve">Dynasty Autographed Patch Cards</t>
        </is>
      </c>
      <c r="F263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264">
      <c r="A264" t="inlineStr">
        <is>
          <t xml:space="preserve">DAP-OA3</t>
        </is>
      </c>
      <c r="B264" t="inlineStr">
        <is>
          <t xml:space="preserve">Ozzie Albies</t>
        </is>
      </c>
      <c r="C264" t="inlineStr">
        <is>
          <t xml:space="preserve">Atlanta Braves</t>
        </is>
      </c>
      <c r="D264" t="inlineStr">
        <is>
          <t xml:space="preserve">Dynasty Autographed Patch Cards</t>
        </is>
      </c>
      <c r="F264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265">
      <c r="A265" t="inlineStr">
        <is>
          <t xml:space="preserve">DAP-OA4</t>
        </is>
      </c>
      <c r="B265" t="inlineStr">
        <is>
          <t xml:space="preserve">Ozzie Albies</t>
        </is>
      </c>
      <c r="C265" t="inlineStr">
        <is>
          <t xml:space="preserve">Atlanta Braves</t>
        </is>
      </c>
      <c r="D265" t="inlineStr">
        <is>
          <t xml:space="preserve">Dynasty Autographed Patch Cards</t>
        </is>
      </c>
      <c r="F265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266">
      <c r="A266" t="inlineStr">
        <is>
          <t xml:space="preserve">DAP-OA5</t>
        </is>
      </c>
      <c r="B266" t="inlineStr">
        <is>
          <t xml:space="preserve">Ozzie Albies</t>
        </is>
      </c>
      <c r="C266" t="inlineStr">
        <is>
          <t xml:space="preserve">Atlanta Braves</t>
        </is>
      </c>
      <c r="D266" t="inlineStr">
        <is>
          <t xml:space="preserve">Dynasty Autographed Patch Cards</t>
        </is>
      </c>
      <c r="F266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267">
      <c r="A267" t="inlineStr">
        <is>
          <t xml:space="preserve">DAP-OA6</t>
        </is>
      </c>
      <c r="B267" t="inlineStr">
        <is>
          <t xml:space="preserve">Ozzie Albies</t>
        </is>
      </c>
      <c r="C267" t="inlineStr">
        <is>
          <t xml:space="preserve">Atlanta Braves</t>
        </is>
      </c>
      <c r="D267" t="inlineStr">
        <is>
          <t xml:space="preserve">Dynasty Autographed Patch Cards</t>
        </is>
      </c>
      <c r="F267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268">
      <c r="A268" t="inlineStr">
        <is>
          <t xml:space="preserve">DAP-OCO1</t>
        </is>
      </c>
      <c r="B268" t="inlineStr">
        <is>
          <t xml:space="preserve">Oscar Colás</t>
        </is>
      </c>
      <c r="C268" t="inlineStr">
        <is>
          <t xml:space="preserve">Chicago White Sox</t>
        </is>
      </c>
      <c r="D268" t="inlineStr">
        <is>
          <t xml:space="preserve">Dynasty Autographed Patch Cards</t>
        </is>
      </c>
      <c r="F268" t="str">
        <f>HYPERLINK("https://www.ebay.com/sch/i.html?_nkw=2023+Topps+Dynasty+Oscar+Col%C3%A1s+auto&amp;mkcid=1&amp;mkrid=711-53200-19255-0&amp;siteid=0&amp;campid=5339157451&amp;toolid=10001&amp;mkevt=1&amp;customid=checklist-xlsx","Find on eBay")</f>
        <v>Find on eBay</v>
      </c>
    </row>
    <row r="269">
      <c r="A269" t="inlineStr">
        <is>
          <t xml:space="preserve">DAP-OCO2</t>
        </is>
      </c>
      <c r="B269" t="inlineStr">
        <is>
          <t xml:space="preserve">Oscar Colás</t>
        </is>
      </c>
      <c r="C269" t="inlineStr">
        <is>
          <t xml:space="preserve">Chicago White Sox</t>
        </is>
      </c>
      <c r="D269" t="inlineStr">
        <is>
          <t xml:space="preserve">Dynasty Autographed Patch Cards</t>
        </is>
      </c>
      <c r="F269" t="str">
        <f>HYPERLINK("https://www.ebay.com/sch/i.html?_nkw=2023+Topps+Dynasty+Oscar+Col%C3%A1s+auto&amp;mkcid=1&amp;mkrid=711-53200-19255-0&amp;siteid=0&amp;campid=5339157451&amp;toolid=10001&amp;mkevt=1&amp;customid=checklist-xlsx","Find on eBay")</f>
        <v>Find on eBay</v>
      </c>
    </row>
    <row r="270">
      <c r="A270" t="inlineStr">
        <is>
          <t xml:space="preserve">DAP-OCO3</t>
        </is>
      </c>
      <c r="B270" t="inlineStr">
        <is>
          <t xml:space="preserve">Oscar Colás</t>
        </is>
      </c>
      <c r="C270" t="inlineStr">
        <is>
          <t xml:space="preserve">Chicago White Sox</t>
        </is>
      </c>
      <c r="D270" t="inlineStr">
        <is>
          <t xml:space="preserve">Dynasty Autographed Patch Cards</t>
        </is>
      </c>
      <c r="F270" t="str">
        <f>HYPERLINK("https://www.ebay.com/sch/i.html?_nkw=2023+Topps+Dynasty+Oscar+Col%C3%A1s+auto&amp;mkcid=1&amp;mkrid=711-53200-19255-0&amp;siteid=0&amp;campid=5339157451&amp;toolid=10001&amp;mkevt=1&amp;customid=checklist-xlsx","Find on eBay")</f>
        <v>Find on eBay</v>
      </c>
    </row>
    <row r="271">
      <c r="A271" t="inlineStr">
        <is>
          <t xml:space="preserve">DAP-OCO4</t>
        </is>
      </c>
      <c r="B271" t="inlineStr">
        <is>
          <t xml:space="preserve">Oscar Colás</t>
        </is>
      </c>
      <c r="C271" t="inlineStr">
        <is>
          <t xml:space="preserve">Chicago White Sox</t>
        </is>
      </c>
      <c r="D271" t="inlineStr">
        <is>
          <t xml:space="preserve">Dynasty Autographed Patch Cards</t>
        </is>
      </c>
      <c r="F271" t="str">
        <f>HYPERLINK("https://www.ebay.com/sch/i.html?_nkw=2023+Topps+Dynasty+Oscar+Col%C3%A1s+auto&amp;mkcid=1&amp;mkrid=711-53200-19255-0&amp;siteid=0&amp;campid=5339157451&amp;toolid=10001&amp;mkevt=1&amp;customid=checklist-xlsx","Find on eBay")</f>
        <v>Find on eBay</v>
      </c>
    </row>
    <row r="272">
      <c r="A272" t="inlineStr">
        <is>
          <t xml:space="preserve">DAP-OP1</t>
        </is>
      </c>
      <c r="B272" t="inlineStr">
        <is>
          <t xml:space="preserve">Oswald Peraza</t>
        </is>
      </c>
      <c r="C272" t="inlineStr">
        <is>
          <t xml:space="preserve">New York Yankees</t>
        </is>
      </c>
      <c r="D272" t="inlineStr">
        <is>
          <t xml:space="preserve">Dynasty Autographed Patch Cards</t>
        </is>
      </c>
      <c r="F272" t="str">
        <f>HYPERLINK("https://www.ebay.com/sch/i.html?_nkw=2023+Topps+Dynasty+Oswald+Peraza+auto&amp;mkcid=1&amp;mkrid=711-53200-19255-0&amp;siteid=0&amp;campid=5339157451&amp;toolid=10001&amp;mkevt=1&amp;customid=checklist-xlsx","Find on eBay")</f>
        <v>Find on eBay</v>
      </c>
    </row>
    <row r="273">
      <c r="A273" t="inlineStr">
        <is>
          <t xml:space="preserve">DAP-OP2</t>
        </is>
      </c>
      <c r="B273" t="inlineStr">
        <is>
          <t xml:space="preserve">Oswald Peraza</t>
        </is>
      </c>
      <c r="C273" t="inlineStr">
        <is>
          <t xml:space="preserve">New York Yankees</t>
        </is>
      </c>
      <c r="D273" t="inlineStr">
        <is>
          <t xml:space="preserve">Dynasty Autographed Patch Cards</t>
        </is>
      </c>
      <c r="F273" t="str">
        <f>HYPERLINK("https://www.ebay.com/sch/i.html?_nkw=2023+Topps+Dynasty+Oswald+Peraza+auto&amp;mkcid=1&amp;mkrid=711-53200-19255-0&amp;siteid=0&amp;campid=5339157451&amp;toolid=10001&amp;mkevt=1&amp;customid=checklist-xlsx","Find on eBay")</f>
        <v>Find on eBay</v>
      </c>
    </row>
    <row r="274">
      <c r="A274" t="inlineStr">
        <is>
          <t xml:space="preserve">DAP-OP3</t>
        </is>
      </c>
      <c r="B274" t="inlineStr">
        <is>
          <t xml:space="preserve">Oswald Peraza</t>
        </is>
      </c>
      <c r="C274" t="inlineStr">
        <is>
          <t xml:space="preserve">New York Yankees</t>
        </is>
      </c>
      <c r="D274" t="inlineStr">
        <is>
          <t xml:space="preserve">Dynasty Autographed Patch Cards</t>
        </is>
      </c>
      <c r="F274" t="str">
        <f>HYPERLINK("https://www.ebay.com/sch/i.html?_nkw=2023+Topps+Dynasty+Oswald+Peraza+auto&amp;mkcid=1&amp;mkrid=711-53200-19255-0&amp;siteid=0&amp;campid=5339157451&amp;toolid=10001&amp;mkevt=1&amp;customid=checklist-xlsx","Find on eBay")</f>
        <v>Find on eBay</v>
      </c>
    </row>
    <row r="275">
      <c r="A275" t="inlineStr">
        <is>
          <t xml:space="preserve">DAP-OS1</t>
        </is>
      </c>
      <c r="B275" t="inlineStr">
        <is>
          <t xml:space="preserve">Ozzie Smith</t>
        </is>
      </c>
      <c r="C275" t="inlineStr">
        <is>
          <t xml:space="preserve">St. Louis Cardinals</t>
        </is>
      </c>
      <c r="D275" t="inlineStr">
        <is>
          <t xml:space="preserve">Dynasty Autographed Patch Cards</t>
        </is>
      </c>
      <c r="F275" t="str">
        <f>HYPERLINK("https://www.ebay.com/sch/i.html?_nkw=2023+Topps+Dynasty+Ozzie+Smith+auto&amp;mkcid=1&amp;mkrid=711-53200-19255-0&amp;siteid=0&amp;campid=5339157451&amp;toolid=10001&amp;mkevt=1&amp;customid=checklist-xlsx","Find on eBay")</f>
        <v>Find on eBay</v>
      </c>
    </row>
    <row r="276">
      <c r="A276" t="inlineStr">
        <is>
          <t xml:space="preserve">DAP-OS2</t>
        </is>
      </c>
      <c r="B276" t="inlineStr">
        <is>
          <t xml:space="preserve">Ozzie Smith</t>
        </is>
      </c>
      <c r="C276" t="inlineStr">
        <is>
          <t xml:space="preserve">St. Louis Cardinals</t>
        </is>
      </c>
      <c r="D276" t="inlineStr">
        <is>
          <t xml:space="preserve">Dynasty Autographed Patch Cards</t>
        </is>
      </c>
      <c r="F276" t="str">
        <f>HYPERLINK("https://www.ebay.com/sch/i.html?_nkw=2023+Topps+Dynasty+Ozzie+Smith+auto&amp;mkcid=1&amp;mkrid=711-53200-19255-0&amp;siteid=0&amp;campid=5339157451&amp;toolid=10001&amp;mkevt=1&amp;customid=checklist-xlsx","Find on eBay")</f>
        <v>Find on eBay</v>
      </c>
    </row>
    <row r="277">
      <c r="A277" t="inlineStr">
        <is>
          <t xml:space="preserve">DAP-OS3</t>
        </is>
      </c>
      <c r="B277" t="inlineStr">
        <is>
          <t xml:space="preserve">Ozzie Smith</t>
        </is>
      </c>
      <c r="C277" t="inlineStr">
        <is>
          <t xml:space="preserve">St. Louis Cardinals</t>
        </is>
      </c>
      <c r="D277" t="inlineStr">
        <is>
          <t xml:space="preserve">Dynasty Autographed Patch Cards</t>
        </is>
      </c>
      <c r="F277" t="str">
        <f>HYPERLINK("https://www.ebay.com/sch/i.html?_nkw=2023+Topps+Dynasty+Ozzie+Smith+auto&amp;mkcid=1&amp;mkrid=711-53200-19255-0&amp;siteid=0&amp;campid=5339157451&amp;toolid=10001&amp;mkevt=1&amp;customid=checklist-xlsx","Find on eBay")</f>
        <v>Find on eBay</v>
      </c>
    </row>
    <row r="278">
      <c r="A278" t="inlineStr">
        <is>
          <t xml:space="preserve">DAP-PA1</t>
        </is>
      </c>
      <c r="B278" t="inlineStr">
        <is>
          <t xml:space="preserve">Pete Alonso</t>
        </is>
      </c>
      <c r="C278" t="inlineStr">
        <is>
          <t xml:space="preserve">New York Mets</t>
        </is>
      </c>
      <c r="D278" t="inlineStr">
        <is>
          <t xml:space="preserve">Dynasty Autographed Patch Cards</t>
        </is>
      </c>
      <c r="F278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279">
      <c r="A279" t="inlineStr">
        <is>
          <t xml:space="preserve">DAP-PA2</t>
        </is>
      </c>
      <c r="B279" t="inlineStr">
        <is>
          <t xml:space="preserve">Pete Alonso</t>
        </is>
      </c>
      <c r="C279" t="inlineStr">
        <is>
          <t xml:space="preserve">New York Mets</t>
        </is>
      </c>
      <c r="D279" t="inlineStr">
        <is>
          <t xml:space="preserve">Dynasty Autographed Patch Cards</t>
        </is>
      </c>
      <c r="F279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280">
      <c r="A280" t="inlineStr">
        <is>
          <t xml:space="preserve">DAP-PA3</t>
        </is>
      </c>
      <c r="B280" t="inlineStr">
        <is>
          <t xml:space="preserve">Pete Alonso</t>
        </is>
      </c>
      <c r="C280" t="inlineStr">
        <is>
          <t xml:space="preserve">New York Mets</t>
        </is>
      </c>
      <c r="D280" t="inlineStr">
        <is>
          <t xml:space="preserve">Dynasty Autographed Patch Cards</t>
        </is>
      </c>
      <c r="F280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281">
      <c r="A281" t="inlineStr">
        <is>
          <t xml:space="preserve">DAP-PA4</t>
        </is>
      </c>
      <c r="B281" t="inlineStr">
        <is>
          <t xml:space="preserve">Pete Alonso</t>
        </is>
      </c>
      <c r="C281" t="inlineStr">
        <is>
          <t xml:space="preserve">New York Mets</t>
        </is>
      </c>
      <c r="D281" t="inlineStr">
        <is>
          <t xml:space="preserve">Dynasty Autographed Patch Cards</t>
        </is>
      </c>
      <c r="F281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282">
      <c r="A282" t="inlineStr">
        <is>
          <t xml:space="preserve">DAP-PA5</t>
        </is>
      </c>
      <c r="B282" t="inlineStr">
        <is>
          <t xml:space="preserve">Pete Alonso</t>
        </is>
      </c>
      <c r="C282" t="inlineStr">
        <is>
          <t xml:space="preserve">New York Mets</t>
        </is>
      </c>
      <c r="D282" t="inlineStr">
        <is>
          <t xml:space="preserve">Dynasty Autographed Patch Cards</t>
        </is>
      </c>
      <c r="F282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283">
      <c r="A283" t="inlineStr">
        <is>
          <t xml:space="preserve">DAP-PA6</t>
        </is>
      </c>
      <c r="B283" t="inlineStr">
        <is>
          <t xml:space="preserve">Pete Alonso</t>
        </is>
      </c>
      <c r="C283" t="inlineStr">
        <is>
          <t xml:space="preserve">New York Mets</t>
        </is>
      </c>
      <c r="D283" t="inlineStr">
        <is>
          <t xml:space="preserve">Dynasty Autographed Patch Cards</t>
        </is>
      </c>
      <c r="F283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284">
      <c r="A284" t="inlineStr">
        <is>
          <t xml:space="preserve">DAP-PA7</t>
        </is>
      </c>
      <c r="B284" t="inlineStr">
        <is>
          <t xml:space="preserve">Pete Alonso</t>
        </is>
      </c>
      <c r="C284" t="inlineStr">
        <is>
          <t xml:space="preserve">New York Mets</t>
        </is>
      </c>
      <c r="D284" t="inlineStr">
        <is>
          <t xml:space="preserve">Dynasty Autographed Patch Cards</t>
        </is>
      </c>
      <c r="F284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285">
      <c r="A285" t="inlineStr">
        <is>
          <t xml:space="preserve">DAP-PF1</t>
        </is>
      </c>
      <c r="B285" t="inlineStr">
        <is>
          <t xml:space="preserve">Prince Fielder</t>
        </is>
      </c>
      <c r="C285" t="inlineStr">
        <is>
          <t xml:space="preserve">Texas Rangers</t>
        </is>
      </c>
      <c r="D285" t="inlineStr">
        <is>
          <t xml:space="preserve">Dynasty Autographed Patch Cards</t>
        </is>
      </c>
      <c r="F285" t="str">
        <f>HYPERLINK("https://www.ebay.com/sch/i.html?_nkw=2023+Topps+Dynasty+Prince+Fielder+auto&amp;mkcid=1&amp;mkrid=711-53200-19255-0&amp;siteid=0&amp;campid=5339157451&amp;toolid=10001&amp;mkevt=1&amp;customid=checklist-xlsx","Find on eBay")</f>
        <v>Find on eBay</v>
      </c>
    </row>
    <row r="286">
      <c r="A286" t="inlineStr">
        <is>
          <t xml:space="preserve">DAP-PF2</t>
        </is>
      </c>
      <c r="B286" t="inlineStr">
        <is>
          <t xml:space="preserve">Prince Fielder</t>
        </is>
      </c>
      <c r="C286" t="inlineStr">
        <is>
          <t xml:space="preserve">Texas Rangers</t>
        </is>
      </c>
      <c r="D286" t="inlineStr">
        <is>
          <t xml:space="preserve">Dynasty Autographed Patch Cards</t>
        </is>
      </c>
      <c r="F286" t="str">
        <f>HYPERLINK("https://www.ebay.com/sch/i.html?_nkw=2023+Topps+Dynasty+Prince+Fielder+auto&amp;mkcid=1&amp;mkrid=711-53200-19255-0&amp;siteid=0&amp;campid=5339157451&amp;toolid=10001&amp;mkevt=1&amp;customid=checklist-xlsx","Find on eBay")</f>
        <v>Find on eBay</v>
      </c>
    </row>
    <row r="287">
      <c r="A287" t="inlineStr">
        <is>
          <t xml:space="preserve">DAP-PF3</t>
        </is>
      </c>
      <c r="B287" t="inlineStr">
        <is>
          <t xml:space="preserve">Prince Fielder</t>
        </is>
      </c>
      <c r="C287" t="inlineStr">
        <is>
          <t xml:space="preserve">Texas Rangers</t>
        </is>
      </c>
      <c r="D287" t="inlineStr">
        <is>
          <t xml:space="preserve">Dynasty Autographed Patch Cards</t>
        </is>
      </c>
      <c r="F287" t="str">
        <f>HYPERLINK("https://www.ebay.com/sch/i.html?_nkw=2023+Topps+Dynasty+Prince+Fielder+auto&amp;mkcid=1&amp;mkrid=711-53200-19255-0&amp;siteid=0&amp;campid=5339157451&amp;toolid=10001&amp;mkevt=1&amp;customid=checklist-xlsx","Find on eBay")</f>
        <v>Find on eBay</v>
      </c>
    </row>
    <row r="288">
      <c r="A288" t="inlineStr">
        <is>
          <t xml:space="preserve">DAP-PF4</t>
        </is>
      </c>
      <c r="B288" t="inlineStr">
        <is>
          <t xml:space="preserve">Prince Fielder</t>
        </is>
      </c>
      <c r="C288" t="inlineStr">
        <is>
          <t xml:space="preserve">Texas Rangers</t>
        </is>
      </c>
      <c r="D288" t="inlineStr">
        <is>
          <t xml:space="preserve">Dynasty Autographed Patch Cards</t>
        </is>
      </c>
      <c r="F288" t="str">
        <f>HYPERLINK("https://www.ebay.com/sch/i.html?_nkw=2023+Topps+Dynasty+Prince+Fielder+auto&amp;mkcid=1&amp;mkrid=711-53200-19255-0&amp;siteid=0&amp;campid=5339157451&amp;toolid=10001&amp;mkevt=1&amp;customid=checklist-xlsx","Find on eBay")</f>
        <v>Find on eBay</v>
      </c>
    </row>
    <row r="289">
      <c r="A289" t="inlineStr">
        <is>
          <t xml:space="preserve">DAP-PG1</t>
        </is>
      </c>
      <c r="B289" t="inlineStr">
        <is>
          <t xml:space="preserve">Paul Goldschmidt</t>
        </is>
      </c>
      <c r="C289" t="inlineStr">
        <is>
          <t xml:space="preserve">St. Louis Cardinals</t>
        </is>
      </c>
      <c r="D289" t="inlineStr">
        <is>
          <t xml:space="preserve">Dynasty Autographed Patch Cards</t>
        </is>
      </c>
      <c r="F289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290">
      <c r="A290" t="inlineStr">
        <is>
          <t xml:space="preserve">DAP-PG2</t>
        </is>
      </c>
      <c r="B290" t="inlineStr">
        <is>
          <t xml:space="preserve">Paul Goldschmidt</t>
        </is>
      </c>
      <c r="C290" t="inlineStr">
        <is>
          <t xml:space="preserve">St. Louis Cardinals</t>
        </is>
      </c>
      <c r="D290" t="inlineStr">
        <is>
          <t xml:space="preserve">Dynasty Autographed Patch Cards</t>
        </is>
      </c>
      <c r="F290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291">
      <c r="A291" t="inlineStr">
        <is>
          <t xml:space="preserve">DAP-RA1</t>
        </is>
      </c>
      <c r="B291" t="inlineStr">
        <is>
          <t xml:space="preserve">Ronald Acuña Jr.</t>
        </is>
      </c>
      <c r="C291" t="inlineStr">
        <is>
          <t xml:space="preserve">Atlanta Braves</t>
        </is>
      </c>
      <c r="D291" t="inlineStr">
        <is>
          <t xml:space="preserve">Dynasty Autographed Patch Cards</t>
        </is>
      </c>
      <c r="F291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292">
      <c r="A292" t="inlineStr">
        <is>
          <t xml:space="preserve">DAP-RA2</t>
        </is>
      </c>
      <c r="B292" t="inlineStr">
        <is>
          <t xml:space="preserve">Ronald Acuña Jr.</t>
        </is>
      </c>
      <c r="C292" t="inlineStr">
        <is>
          <t xml:space="preserve">Atlanta Braves</t>
        </is>
      </c>
      <c r="D292" t="inlineStr">
        <is>
          <t xml:space="preserve">Dynasty Autographed Patch Cards</t>
        </is>
      </c>
      <c r="F292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293">
      <c r="A293" t="inlineStr">
        <is>
          <t xml:space="preserve">DAP-RA3</t>
        </is>
      </c>
      <c r="B293" t="inlineStr">
        <is>
          <t xml:space="preserve">Ronald Acuña Jr.</t>
        </is>
      </c>
      <c r="C293" t="inlineStr">
        <is>
          <t xml:space="preserve">Atlanta Braves</t>
        </is>
      </c>
      <c r="D293" t="inlineStr">
        <is>
          <t xml:space="preserve">Dynasty Autographed Patch Cards</t>
        </is>
      </c>
      <c r="F293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294">
      <c r="A294" t="inlineStr">
        <is>
          <t xml:space="preserve">DAP-RA4</t>
        </is>
      </c>
      <c r="B294" t="inlineStr">
        <is>
          <t xml:space="preserve">Ronald Acuña Jr.</t>
        </is>
      </c>
      <c r="C294" t="inlineStr">
        <is>
          <t xml:space="preserve">Atlanta Braves</t>
        </is>
      </c>
      <c r="D294" t="inlineStr">
        <is>
          <t xml:space="preserve">Dynasty Autographed Patch Cards</t>
        </is>
      </c>
      <c r="F294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295">
      <c r="A295" t="inlineStr">
        <is>
          <t xml:space="preserve">DAP-RA5</t>
        </is>
      </c>
      <c r="B295" t="inlineStr">
        <is>
          <t xml:space="preserve">Ronald Acuña Jr.</t>
        </is>
      </c>
      <c r="C295" t="inlineStr">
        <is>
          <t xml:space="preserve">Atlanta Braves</t>
        </is>
      </c>
      <c r="D295" t="inlineStr">
        <is>
          <t xml:space="preserve">Dynasty Autographed Patch Cards</t>
        </is>
      </c>
      <c r="F295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296">
      <c r="A296" t="inlineStr">
        <is>
          <t xml:space="preserve">DAP-RA6</t>
        </is>
      </c>
      <c r="B296" t="inlineStr">
        <is>
          <t xml:space="preserve">Ronald Acuña Jr.</t>
        </is>
      </c>
      <c r="C296" t="inlineStr">
        <is>
          <t xml:space="preserve">Atlanta Braves</t>
        </is>
      </c>
      <c r="D296" t="inlineStr">
        <is>
          <t xml:space="preserve">Dynasty Autographed Patch Cards</t>
        </is>
      </c>
      <c r="F296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297">
      <c r="A297" t="inlineStr">
        <is>
          <t xml:space="preserve">DAP-RA7</t>
        </is>
      </c>
      <c r="B297" t="inlineStr">
        <is>
          <t xml:space="preserve">Ronald Acuña Jr.</t>
        </is>
      </c>
      <c r="C297" t="inlineStr">
        <is>
          <t xml:space="preserve">Atlanta Braves</t>
        </is>
      </c>
      <c r="D297" t="inlineStr">
        <is>
          <t xml:space="preserve">Dynasty Autographed Patch Cards</t>
        </is>
      </c>
      <c r="F297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298">
      <c r="A298" t="inlineStr">
        <is>
          <t xml:space="preserve">DAP-RD1</t>
        </is>
      </c>
      <c r="B298" t="inlineStr">
        <is>
          <t xml:space="preserve">Rafael Devers</t>
        </is>
      </c>
      <c r="C298" t="inlineStr">
        <is>
          <t xml:space="preserve">Boston Red Sox</t>
        </is>
      </c>
      <c r="D298" t="inlineStr">
        <is>
          <t xml:space="preserve">Dynasty Autographed Patch Cards</t>
        </is>
      </c>
      <c r="F298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299">
      <c r="A299" t="inlineStr">
        <is>
          <t xml:space="preserve">DAP-RD2</t>
        </is>
      </c>
      <c r="B299" t="inlineStr">
        <is>
          <t xml:space="preserve">Rafael Devers</t>
        </is>
      </c>
      <c r="C299" t="inlineStr">
        <is>
          <t xml:space="preserve">Boston Red Sox</t>
        </is>
      </c>
      <c r="D299" t="inlineStr">
        <is>
          <t xml:space="preserve">Dynasty Autographed Patch Cards</t>
        </is>
      </c>
      <c r="F299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300">
      <c r="A300" t="inlineStr">
        <is>
          <t xml:space="preserve">DAP-RD3</t>
        </is>
      </c>
      <c r="B300" t="inlineStr">
        <is>
          <t xml:space="preserve">Rafael Devers</t>
        </is>
      </c>
      <c r="C300" t="inlineStr">
        <is>
          <t xml:space="preserve">Boston Red Sox</t>
        </is>
      </c>
      <c r="D300" t="inlineStr">
        <is>
          <t xml:space="preserve">Dynasty Autographed Patch Cards</t>
        </is>
      </c>
      <c r="F300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301">
      <c r="A301" t="inlineStr">
        <is>
          <t xml:space="preserve">DAP-RD4</t>
        </is>
      </c>
      <c r="B301" t="inlineStr">
        <is>
          <t xml:space="preserve">Rafael Devers</t>
        </is>
      </c>
      <c r="C301" t="inlineStr">
        <is>
          <t xml:space="preserve">Boston Red Sox</t>
        </is>
      </c>
      <c r="D301" t="inlineStr">
        <is>
          <t xml:space="preserve">Dynasty Autographed Patch Cards</t>
        </is>
      </c>
      <c r="F301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302">
      <c r="A302" t="inlineStr">
        <is>
          <t xml:space="preserve">DAP-RD5</t>
        </is>
      </c>
      <c r="B302" t="inlineStr">
        <is>
          <t xml:space="preserve">Rafael Devers</t>
        </is>
      </c>
      <c r="C302" t="inlineStr">
        <is>
          <t xml:space="preserve">Boston Red Sox</t>
        </is>
      </c>
      <c r="D302" t="inlineStr">
        <is>
          <t xml:space="preserve">Dynasty Autographed Patch Cards</t>
        </is>
      </c>
      <c r="F302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303">
      <c r="A303" t="inlineStr">
        <is>
          <t xml:space="preserve">DAP-RD6</t>
        </is>
      </c>
      <c r="B303" t="inlineStr">
        <is>
          <t xml:space="preserve">Rafael Devers</t>
        </is>
      </c>
      <c r="C303" t="inlineStr">
        <is>
          <t xml:space="preserve">Boston Red Sox</t>
        </is>
      </c>
      <c r="D303" t="inlineStr">
        <is>
          <t xml:space="preserve">Dynasty Autographed Patch Cards</t>
        </is>
      </c>
      <c r="F303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304">
      <c r="A304" t="inlineStr">
        <is>
          <t xml:space="preserve">DAP-RG1</t>
        </is>
      </c>
      <c r="B304" t="inlineStr">
        <is>
          <t xml:space="preserve">Riley Greene</t>
        </is>
      </c>
      <c r="C304" t="inlineStr">
        <is>
          <t xml:space="preserve">Detroit Tigers</t>
        </is>
      </c>
      <c r="D304" t="inlineStr">
        <is>
          <t xml:space="preserve">Dynasty Autographed Patch Cards</t>
        </is>
      </c>
      <c r="F304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305">
      <c r="A305" t="inlineStr">
        <is>
          <t xml:space="preserve">DAP-RG2</t>
        </is>
      </c>
      <c r="B305" t="inlineStr">
        <is>
          <t xml:space="preserve">Riley Greene</t>
        </is>
      </c>
      <c r="C305" t="inlineStr">
        <is>
          <t xml:space="preserve">Detroit Tigers</t>
        </is>
      </c>
      <c r="D305" t="inlineStr">
        <is>
          <t xml:space="preserve">Dynasty Autographed Patch Cards</t>
        </is>
      </c>
      <c r="F305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306">
      <c r="A306" t="inlineStr">
        <is>
          <t xml:space="preserve">DAP-RG3</t>
        </is>
      </c>
      <c r="B306" t="inlineStr">
        <is>
          <t xml:space="preserve">Riley Greene</t>
        </is>
      </c>
      <c r="C306" t="inlineStr">
        <is>
          <t xml:space="preserve">Detroit Tigers</t>
        </is>
      </c>
      <c r="D306" t="inlineStr">
        <is>
          <t xml:space="preserve">Dynasty Autographed Patch Cards</t>
        </is>
      </c>
      <c r="F306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307">
      <c r="A307" t="inlineStr">
        <is>
          <t xml:space="preserve">DAP-RG4</t>
        </is>
      </c>
      <c r="B307" t="inlineStr">
        <is>
          <t xml:space="preserve">Riley Greene</t>
        </is>
      </c>
      <c r="C307" t="inlineStr">
        <is>
          <t xml:space="preserve">Detroit Tigers</t>
        </is>
      </c>
      <c r="D307" t="inlineStr">
        <is>
          <t xml:space="preserve">Dynasty Autographed Patch Cards</t>
        </is>
      </c>
      <c r="F307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308">
      <c r="A308" t="inlineStr">
        <is>
          <t xml:space="preserve">DAP-RG5</t>
        </is>
      </c>
      <c r="B308" t="inlineStr">
        <is>
          <t xml:space="preserve">Riley Greene</t>
        </is>
      </c>
      <c r="C308" t="inlineStr">
        <is>
          <t xml:space="preserve">Detroit Tigers</t>
        </is>
      </c>
      <c r="D308" t="inlineStr">
        <is>
          <t xml:space="preserve">Dynasty Autographed Patch Cards</t>
        </is>
      </c>
      <c r="F308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309">
      <c r="A309" t="inlineStr">
        <is>
          <t xml:space="preserve">DAP-RG6</t>
        </is>
      </c>
      <c r="B309" t="inlineStr">
        <is>
          <t xml:space="preserve">Riley Greene</t>
        </is>
      </c>
      <c r="C309" t="inlineStr">
        <is>
          <t xml:space="preserve">Detroit Tigers</t>
        </is>
      </c>
      <c r="D309" t="inlineStr">
        <is>
          <t xml:space="preserve">Dynasty Autographed Patch Cards</t>
        </is>
      </c>
      <c r="F309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310">
      <c r="A310" t="inlineStr">
        <is>
          <t xml:space="preserve">DAP-RHO1</t>
        </is>
      </c>
      <c r="B310" t="inlineStr">
        <is>
          <t xml:space="preserve">Ryan Howard</t>
        </is>
      </c>
      <c r="C310" t="inlineStr">
        <is>
          <t xml:space="preserve">Philadelphia Phillies</t>
        </is>
      </c>
      <c r="D310" t="inlineStr">
        <is>
          <t xml:space="preserve">Dynasty Autographed Patch Cards</t>
        </is>
      </c>
      <c r="F310" t="str">
        <f>HYPERLINK("https://www.ebay.com/sch/i.html?_nkw=2023+Topps+Dynasty+Ryan+Howard+auto&amp;mkcid=1&amp;mkrid=711-53200-19255-0&amp;siteid=0&amp;campid=5339157451&amp;toolid=10001&amp;mkevt=1&amp;customid=checklist-xlsx","Find on eBay")</f>
        <v>Find on eBay</v>
      </c>
    </row>
    <row r="311">
      <c r="A311" t="inlineStr">
        <is>
          <t xml:space="preserve">DAP-RHO2</t>
        </is>
      </c>
      <c r="B311" t="inlineStr">
        <is>
          <t xml:space="preserve">Ryan Howard</t>
        </is>
      </c>
      <c r="C311" t="inlineStr">
        <is>
          <t xml:space="preserve">Philadelphia Phillies</t>
        </is>
      </c>
      <c r="D311" t="inlineStr">
        <is>
          <t xml:space="preserve">Dynasty Autographed Patch Cards</t>
        </is>
      </c>
      <c r="F311" t="str">
        <f>HYPERLINK("https://www.ebay.com/sch/i.html?_nkw=2023+Topps+Dynasty+Ryan+Howard+auto&amp;mkcid=1&amp;mkrid=711-53200-19255-0&amp;siteid=0&amp;campid=5339157451&amp;toolid=10001&amp;mkevt=1&amp;customid=checklist-xlsx","Find on eBay")</f>
        <v>Find on eBay</v>
      </c>
    </row>
    <row r="312">
      <c r="A312" t="inlineStr">
        <is>
          <t xml:space="preserve">DAP-RJ1</t>
        </is>
      </c>
      <c r="B312" t="inlineStr">
        <is>
          <t xml:space="preserve">Randy Johnson</t>
        </is>
      </c>
      <c r="C312" t="inlineStr">
        <is>
          <t xml:space="preserve">Arizona Diamondbacks</t>
        </is>
      </c>
      <c r="D312" t="inlineStr">
        <is>
          <t xml:space="preserve">Dynasty Autographed Patch Cards</t>
        </is>
      </c>
      <c r="F312" t="str">
        <f>HYPERLINK("https://www.ebay.com/sch/i.html?_nkw=2023+Topps+Dynasty+Randy+Johnson+auto&amp;mkcid=1&amp;mkrid=711-53200-19255-0&amp;siteid=0&amp;campid=5339157451&amp;toolid=10001&amp;mkevt=1&amp;customid=checklist-xlsx","Find on eBay")</f>
        <v>Find on eBay</v>
      </c>
    </row>
    <row r="313">
      <c r="A313" t="inlineStr">
        <is>
          <t xml:space="preserve">DAP-RJ2</t>
        </is>
      </c>
      <c r="B313" t="inlineStr">
        <is>
          <t xml:space="preserve">Randy Johnson</t>
        </is>
      </c>
      <c r="C313" t="inlineStr">
        <is>
          <t xml:space="preserve">New York Yankees</t>
        </is>
      </c>
      <c r="D313" t="inlineStr">
        <is>
          <t xml:space="preserve">Dynasty Autographed Patch Cards</t>
        </is>
      </c>
      <c r="F313" t="str">
        <f>HYPERLINK("https://www.ebay.com/sch/i.html?_nkw=2023+Topps+Dynasty+Randy+Johnson+auto&amp;mkcid=1&amp;mkrid=711-53200-19255-0&amp;siteid=0&amp;campid=5339157451&amp;toolid=10001&amp;mkevt=1&amp;customid=checklist-xlsx","Find on eBay")</f>
        <v>Find on eBay</v>
      </c>
    </row>
    <row r="314">
      <c r="A314" t="inlineStr">
        <is>
          <t xml:space="preserve">DAP-RJ3</t>
        </is>
      </c>
      <c r="B314" t="inlineStr">
        <is>
          <t xml:space="preserve">Randy Johnson</t>
        </is>
      </c>
      <c r="C314" t="inlineStr">
        <is>
          <t xml:space="preserve">New York Yankees</t>
        </is>
      </c>
      <c r="D314" t="inlineStr">
        <is>
          <t xml:space="preserve">Dynasty Autographed Patch Cards</t>
        </is>
      </c>
      <c r="F314" t="str">
        <f>HYPERLINK("https://www.ebay.com/sch/i.html?_nkw=2023+Topps+Dynasty+Randy+Johnson+auto&amp;mkcid=1&amp;mkrid=711-53200-19255-0&amp;siteid=0&amp;campid=5339157451&amp;toolid=10001&amp;mkevt=1&amp;customid=checklist-xlsx","Find on eBay")</f>
        <v>Find on eBay</v>
      </c>
    </row>
    <row r="315">
      <c r="A315" t="inlineStr">
        <is>
          <t xml:space="preserve">DAP-RS1</t>
        </is>
      </c>
      <c r="B315" t="inlineStr">
        <is>
          <t xml:space="preserve">Ryne Sandberg</t>
        </is>
      </c>
      <c r="C315" t="inlineStr">
        <is>
          <t xml:space="preserve">Philadelphia Phillies</t>
        </is>
      </c>
      <c r="D315" t="inlineStr">
        <is>
          <t xml:space="preserve">Dynasty Autographed Patch Cards</t>
        </is>
      </c>
      <c r="F315" t="str">
        <f>HYPERLINK("https://www.ebay.com/sch/i.html?_nkw=2023+Topps+Dynasty+Ryne+Sandberg+auto&amp;mkcid=1&amp;mkrid=711-53200-19255-0&amp;siteid=0&amp;campid=5339157451&amp;toolid=10001&amp;mkevt=1&amp;customid=checklist-xlsx","Find on eBay")</f>
        <v>Find on eBay</v>
      </c>
    </row>
    <row r="316">
      <c r="A316" t="inlineStr">
        <is>
          <t xml:space="preserve">DAP-RS2</t>
        </is>
      </c>
      <c r="B316" t="inlineStr">
        <is>
          <t xml:space="preserve">Ryne Sandberg</t>
        </is>
      </c>
      <c r="C316" t="inlineStr">
        <is>
          <t xml:space="preserve">Philadelphia Phillies</t>
        </is>
      </c>
      <c r="D316" t="inlineStr">
        <is>
          <t xml:space="preserve">Dynasty Autographed Patch Cards</t>
        </is>
      </c>
      <c r="F316" t="str">
        <f>HYPERLINK("https://www.ebay.com/sch/i.html?_nkw=2023+Topps+Dynasty+Ryne+Sandberg+auto&amp;mkcid=1&amp;mkrid=711-53200-19255-0&amp;siteid=0&amp;campid=5339157451&amp;toolid=10001&amp;mkevt=1&amp;customid=checklist-xlsx","Find on eBay")</f>
        <v>Find on eBay</v>
      </c>
    </row>
    <row r="317">
      <c r="A317" t="inlineStr">
        <is>
          <t xml:space="preserve">DAP-SO1</t>
        </is>
      </c>
      <c r="B317" t="inlineStr">
        <is>
          <t xml:space="preserve">Shohei Ohtani</t>
        </is>
      </c>
      <c r="C317" t="inlineStr">
        <is>
          <t xml:space="preserve">Los Angeles Angels</t>
        </is>
      </c>
      <c r="D317" t="inlineStr">
        <is>
          <t xml:space="preserve">Dynasty Autographed Patch Cards</t>
        </is>
      </c>
      <c r="F317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318">
      <c r="A318" t="inlineStr">
        <is>
          <t xml:space="preserve">DAP-SO2</t>
        </is>
      </c>
      <c r="B318" t="inlineStr">
        <is>
          <t xml:space="preserve">Shohei Ohtani</t>
        </is>
      </c>
      <c r="C318" t="inlineStr">
        <is>
          <t xml:space="preserve">Los Angeles Angels</t>
        </is>
      </c>
      <c r="D318" t="inlineStr">
        <is>
          <t xml:space="preserve">Dynasty Autographed Patch Cards</t>
        </is>
      </c>
      <c r="F318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319">
      <c r="A319" t="inlineStr">
        <is>
          <t xml:space="preserve">DAP-SO3</t>
        </is>
      </c>
      <c r="B319" t="inlineStr">
        <is>
          <t xml:space="preserve">Shohei Ohtani</t>
        </is>
      </c>
      <c r="C319" t="inlineStr">
        <is>
          <t xml:space="preserve">Los Angeles Angels</t>
        </is>
      </c>
      <c r="D319" t="inlineStr">
        <is>
          <t xml:space="preserve">Dynasty Autographed Patch Cards</t>
        </is>
      </c>
      <c r="F319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320">
      <c r="A320" t="inlineStr">
        <is>
          <t xml:space="preserve">DAP-SR1</t>
        </is>
      </c>
      <c r="B320" t="inlineStr">
        <is>
          <t xml:space="preserve">Scott Rolen</t>
        </is>
      </c>
      <c r="C320" t="inlineStr">
        <is>
          <t xml:space="preserve">Cincinnati Reds</t>
        </is>
      </c>
      <c r="D320" t="inlineStr">
        <is>
          <t xml:space="preserve">Dynasty Autographed Patch Cards</t>
        </is>
      </c>
      <c r="F320" t="str">
        <f>HYPERLINK("https://www.ebay.com/sch/i.html?_nkw=2023+Topps+Dynasty+Scott+Rolen+auto&amp;mkcid=1&amp;mkrid=711-53200-19255-0&amp;siteid=0&amp;campid=5339157451&amp;toolid=10001&amp;mkevt=1&amp;customid=checklist-xlsx","Find on eBay")</f>
        <v>Find on eBay</v>
      </c>
    </row>
    <row r="321">
      <c r="A321" t="inlineStr">
        <is>
          <t xml:space="preserve">DAP-SR2</t>
        </is>
      </c>
      <c r="B321" t="inlineStr">
        <is>
          <t xml:space="preserve">Scott Rolen</t>
        </is>
      </c>
      <c r="C321" t="inlineStr">
        <is>
          <t xml:space="preserve">Cincinnati Reds</t>
        </is>
      </c>
      <c r="D321" t="inlineStr">
        <is>
          <t xml:space="preserve">Dynasty Autographed Patch Cards</t>
        </is>
      </c>
      <c r="F321" t="str">
        <f>HYPERLINK("https://www.ebay.com/sch/i.html?_nkw=2023+Topps+Dynasty+Scott+Rolen+auto&amp;mkcid=1&amp;mkrid=711-53200-19255-0&amp;siteid=0&amp;campid=5339157451&amp;toolid=10001&amp;mkevt=1&amp;customid=checklist-xlsx","Find on eBay")</f>
        <v>Find on eBay</v>
      </c>
    </row>
    <row r="322">
      <c r="A322" t="inlineStr">
        <is>
          <t xml:space="preserve">DAP-SR3</t>
        </is>
      </c>
      <c r="B322" t="inlineStr">
        <is>
          <t xml:space="preserve">Scott Rolen</t>
        </is>
      </c>
      <c r="C322" t="inlineStr">
        <is>
          <t xml:space="preserve">Philadelphia Phillies</t>
        </is>
      </c>
      <c r="D322" t="inlineStr">
        <is>
          <t xml:space="preserve">Dynasty Autographed Patch Cards</t>
        </is>
      </c>
      <c r="F322" t="str">
        <f>HYPERLINK("https://www.ebay.com/sch/i.html?_nkw=2023+Topps+Dynasty+Scott+Rolen+auto&amp;mkcid=1&amp;mkrid=711-53200-19255-0&amp;siteid=0&amp;campid=5339157451&amp;toolid=10001&amp;mkevt=1&amp;customid=checklist-xlsx","Find on eBay")</f>
        <v>Find on eBay</v>
      </c>
    </row>
    <row r="323">
      <c r="A323" t="inlineStr">
        <is>
          <t xml:space="preserve">DAP-SR4</t>
        </is>
      </c>
      <c r="B323" t="inlineStr">
        <is>
          <t xml:space="preserve">Scott Rolen</t>
        </is>
      </c>
      <c r="C323" t="inlineStr">
        <is>
          <t xml:space="preserve">Philadelphia Phillies</t>
        </is>
      </c>
      <c r="D323" t="inlineStr">
        <is>
          <t xml:space="preserve">Dynasty Autographed Patch Cards</t>
        </is>
      </c>
      <c r="F323" t="str">
        <f>HYPERLINK("https://www.ebay.com/sch/i.html?_nkw=2023+Topps+Dynasty+Scott+Rolen+auto&amp;mkcid=1&amp;mkrid=711-53200-19255-0&amp;siteid=0&amp;campid=5339157451&amp;toolid=10001&amp;mkevt=1&amp;customid=checklist-xlsx","Find on eBay")</f>
        <v>Find on eBay</v>
      </c>
    </row>
    <row r="324">
      <c r="A324" t="inlineStr">
        <is>
          <t xml:space="preserve">DAP-SR5</t>
        </is>
      </c>
      <c r="B324" t="inlineStr">
        <is>
          <t xml:space="preserve">Scott Rolen</t>
        </is>
      </c>
      <c r="C324" t="inlineStr">
        <is>
          <t xml:space="preserve">Cincinnati Reds</t>
        </is>
      </c>
      <c r="D324" t="inlineStr">
        <is>
          <t xml:space="preserve">Dynasty Autographed Patch Cards</t>
        </is>
      </c>
      <c r="F324" t="str">
        <f>HYPERLINK("https://www.ebay.com/sch/i.html?_nkw=2023+Topps+Dynasty+Scott+Rolen+auto&amp;mkcid=1&amp;mkrid=711-53200-19255-0&amp;siteid=0&amp;campid=5339157451&amp;toolid=10001&amp;mkevt=1&amp;customid=checklist-xlsx","Find on eBay")</f>
        <v>Find on eBay</v>
      </c>
    </row>
    <row r="325">
      <c r="A325" t="inlineStr">
        <is>
          <t xml:space="preserve">DAP-SR6</t>
        </is>
      </c>
      <c r="B325" t="inlineStr">
        <is>
          <t xml:space="preserve">Scott Rolen</t>
        </is>
      </c>
      <c r="C325" t="inlineStr">
        <is>
          <t xml:space="preserve">Cincinnati Reds</t>
        </is>
      </c>
      <c r="D325" t="inlineStr">
        <is>
          <t xml:space="preserve">Dynasty Autographed Patch Cards</t>
        </is>
      </c>
      <c r="F325" t="str">
        <f>HYPERLINK("https://www.ebay.com/sch/i.html?_nkw=2023+Topps+Dynasty+Scott+Rolen+auto&amp;mkcid=1&amp;mkrid=711-53200-19255-0&amp;siteid=0&amp;campid=5339157451&amp;toolid=10001&amp;mkevt=1&amp;customid=checklist-xlsx","Find on eBay")</f>
        <v>Find on eBay</v>
      </c>
    </row>
    <row r="326">
      <c r="A326" t="inlineStr">
        <is>
          <t xml:space="preserve">DAP-TC1</t>
        </is>
      </c>
      <c r="B326" t="inlineStr">
        <is>
          <t xml:space="preserve">Triston Casas</t>
        </is>
      </c>
      <c r="C326" t="inlineStr">
        <is>
          <t xml:space="preserve">Boston Red Sox</t>
        </is>
      </c>
      <c r="D326" t="inlineStr">
        <is>
          <t xml:space="preserve">Dynasty Autographed Patch Cards</t>
        </is>
      </c>
      <c r="F326" t="str">
        <f>HYPERLINK("https://www.ebay.com/sch/i.html?_nkw=2023+Topps+Dynasty+Triston+Casas+auto&amp;mkcid=1&amp;mkrid=711-53200-19255-0&amp;siteid=0&amp;campid=5339157451&amp;toolid=10001&amp;mkevt=1&amp;customid=checklist-xlsx","Find on eBay")</f>
        <v>Find on eBay</v>
      </c>
    </row>
    <row r="327">
      <c r="A327" t="inlineStr">
        <is>
          <t xml:space="preserve">DAP-TC2</t>
        </is>
      </c>
      <c r="B327" t="inlineStr">
        <is>
          <t xml:space="preserve">Triston Casas</t>
        </is>
      </c>
      <c r="C327" t="inlineStr">
        <is>
          <t xml:space="preserve">Boston Red Sox</t>
        </is>
      </c>
      <c r="D327" t="inlineStr">
        <is>
          <t xml:space="preserve">Dynasty Autographed Patch Cards</t>
        </is>
      </c>
      <c r="F327" t="str">
        <f>HYPERLINK("https://www.ebay.com/sch/i.html?_nkw=2023+Topps+Dynasty+Triston+Casas+auto&amp;mkcid=1&amp;mkrid=711-53200-19255-0&amp;siteid=0&amp;campid=5339157451&amp;toolid=10001&amp;mkevt=1&amp;customid=checklist-xlsx","Find on eBay")</f>
        <v>Find on eBay</v>
      </c>
    </row>
    <row r="328">
      <c r="A328" t="inlineStr">
        <is>
          <t xml:space="preserve">DAP-TC3</t>
        </is>
      </c>
      <c r="B328" t="inlineStr">
        <is>
          <t xml:space="preserve">Triston Casas</t>
        </is>
      </c>
      <c r="C328" t="inlineStr">
        <is>
          <t xml:space="preserve">Boston Red Sox</t>
        </is>
      </c>
      <c r="D328" t="inlineStr">
        <is>
          <t xml:space="preserve">Dynasty Autographed Patch Cards</t>
        </is>
      </c>
      <c r="F328" t="str">
        <f>HYPERLINK("https://www.ebay.com/sch/i.html?_nkw=2023+Topps+Dynasty+Triston+Casas+auto&amp;mkcid=1&amp;mkrid=711-53200-19255-0&amp;siteid=0&amp;campid=5339157451&amp;toolid=10001&amp;mkevt=1&amp;customid=checklist-xlsx","Find on eBay")</f>
        <v>Find on eBay</v>
      </c>
    </row>
    <row r="329">
      <c r="A329" t="inlineStr">
        <is>
          <t xml:space="preserve">DAP-TC4</t>
        </is>
      </c>
      <c r="B329" t="inlineStr">
        <is>
          <t xml:space="preserve">Triston Casas</t>
        </is>
      </c>
      <c r="C329" t="inlineStr">
        <is>
          <t xml:space="preserve">Boston Red Sox</t>
        </is>
      </c>
      <c r="D329" t="inlineStr">
        <is>
          <t xml:space="preserve">Dynasty Autographed Patch Cards</t>
        </is>
      </c>
      <c r="F329" t="str">
        <f>HYPERLINK("https://www.ebay.com/sch/i.html?_nkw=2023+Topps+Dynasty+Triston+Casas+auto&amp;mkcid=1&amp;mkrid=711-53200-19255-0&amp;siteid=0&amp;campid=5339157451&amp;toolid=10001&amp;mkevt=1&amp;customid=checklist-xlsx","Find on eBay")</f>
        <v>Find on eBay</v>
      </c>
    </row>
    <row r="330">
      <c r="A330" t="inlineStr">
        <is>
          <t xml:space="preserve">DAP-TG1</t>
        </is>
      </c>
      <c r="B330" t="inlineStr">
        <is>
          <t xml:space="preserve">Tom Glavine</t>
        </is>
      </c>
      <c r="C330" t="inlineStr">
        <is>
          <t xml:space="preserve">Atlanta Braves</t>
        </is>
      </c>
      <c r="D330" t="inlineStr">
        <is>
          <t xml:space="preserve">Dynasty Autographed Patch Cards</t>
        </is>
      </c>
      <c r="F330" t="str">
        <f>HYPERLINK("https://www.ebay.com/sch/i.html?_nkw=2023+Topps+Dynasty+Tom+Glavine+auto&amp;mkcid=1&amp;mkrid=711-53200-19255-0&amp;siteid=0&amp;campid=5339157451&amp;toolid=10001&amp;mkevt=1&amp;customid=checklist-xlsx","Find on eBay")</f>
        <v>Find on eBay</v>
      </c>
    </row>
    <row r="331">
      <c r="A331" t="inlineStr">
        <is>
          <t xml:space="preserve">DAP-TG2</t>
        </is>
      </c>
      <c r="B331" t="inlineStr">
        <is>
          <t xml:space="preserve">Tom Glavine</t>
        </is>
      </c>
      <c r="C331" t="inlineStr">
        <is>
          <t xml:space="preserve">Atlanta Braves</t>
        </is>
      </c>
      <c r="D331" t="inlineStr">
        <is>
          <t xml:space="preserve">Dynasty Autographed Patch Cards</t>
        </is>
      </c>
      <c r="F331" t="str">
        <f>HYPERLINK("https://www.ebay.com/sch/i.html?_nkw=2023+Topps+Dynasty+Tom+Glavine+auto&amp;mkcid=1&amp;mkrid=711-53200-19255-0&amp;siteid=0&amp;campid=5339157451&amp;toolid=10001&amp;mkevt=1&amp;customid=checklist-xlsx","Find on eBay")</f>
        <v>Find on eBay</v>
      </c>
    </row>
    <row r="332">
      <c r="A332" t="inlineStr">
        <is>
          <t xml:space="preserve">DAP-TG3</t>
        </is>
      </c>
      <c r="B332" t="inlineStr">
        <is>
          <t xml:space="preserve">Tom Glavine</t>
        </is>
      </c>
      <c r="C332" t="inlineStr">
        <is>
          <t xml:space="preserve">Atlanta Braves</t>
        </is>
      </c>
      <c r="D332" t="inlineStr">
        <is>
          <t xml:space="preserve">Dynasty Autographed Patch Cards</t>
        </is>
      </c>
      <c r="F332" t="str">
        <f>HYPERLINK("https://www.ebay.com/sch/i.html?_nkw=2023+Topps+Dynasty+Tom+Glavine+auto&amp;mkcid=1&amp;mkrid=711-53200-19255-0&amp;siteid=0&amp;campid=5339157451&amp;toolid=10001&amp;mkevt=1&amp;customid=checklist-xlsx","Find on eBay")</f>
        <v>Find on eBay</v>
      </c>
    </row>
    <row r="333">
      <c r="A333" t="inlineStr">
        <is>
          <t xml:space="preserve">DAP-TG4</t>
        </is>
      </c>
      <c r="B333" t="inlineStr">
        <is>
          <t xml:space="preserve">Tom Glavine</t>
        </is>
      </c>
      <c r="C333" t="inlineStr">
        <is>
          <t xml:space="preserve">Atlanta Braves</t>
        </is>
      </c>
      <c r="D333" t="inlineStr">
        <is>
          <t xml:space="preserve">Dynasty Autographed Patch Cards</t>
        </is>
      </c>
      <c r="F333" t="str">
        <f>HYPERLINK("https://www.ebay.com/sch/i.html?_nkw=2023+Topps+Dynasty+Tom+Glavine+auto&amp;mkcid=1&amp;mkrid=711-53200-19255-0&amp;siteid=0&amp;campid=5339157451&amp;toolid=10001&amp;mkevt=1&amp;customid=checklist-xlsx","Find on eBay")</f>
        <v>Find on eBay</v>
      </c>
    </row>
    <row r="334">
      <c r="A334" t="inlineStr">
        <is>
          <t xml:space="preserve">DAP-TH1</t>
        </is>
      </c>
      <c r="B334" t="inlineStr">
        <is>
          <t xml:space="preserve">Torii Hunter</t>
        </is>
      </c>
      <c r="C334" t="inlineStr">
        <is>
          <t xml:space="preserve">Minnesota Twins</t>
        </is>
      </c>
      <c r="D334" t="inlineStr">
        <is>
          <t xml:space="preserve">Dynasty Autographed Patch Cards</t>
        </is>
      </c>
      <c r="F334" t="str">
        <f>HYPERLINK("https://www.ebay.com/sch/i.html?_nkw=2023+Topps+Dynasty+Torii+Hunter+auto&amp;mkcid=1&amp;mkrid=711-53200-19255-0&amp;siteid=0&amp;campid=5339157451&amp;toolid=10001&amp;mkevt=1&amp;customid=checklist-xlsx","Find on eBay")</f>
        <v>Find on eBay</v>
      </c>
    </row>
    <row r="335">
      <c r="A335" t="inlineStr">
        <is>
          <t xml:space="preserve">DAP-TH2</t>
        </is>
      </c>
      <c r="B335" t="inlineStr">
        <is>
          <t xml:space="preserve">Torii Hunter</t>
        </is>
      </c>
      <c r="C335" t="inlineStr">
        <is>
          <t xml:space="preserve">Minnesota Twins</t>
        </is>
      </c>
      <c r="D335" t="inlineStr">
        <is>
          <t xml:space="preserve">Dynasty Autographed Patch Cards</t>
        </is>
      </c>
      <c r="F335" t="str">
        <f>HYPERLINK("https://www.ebay.com/sch/i.html?_nkw=2023+Topps+Dynasty+Torii+Hunter+auto&amp;mkcid=1&amp;mkrid=711-53200-19255-0&amp;siteid=0&amp;campid=5339157451&amp;toolid=10001&amp;mkevt=1&amp;customid=checklist-xlsx","Find on eBay")</f>
        <v>Find on eBay</v>
      </c>
    </row>
    <row r="336">
      <c r="A336" t="inlineStr">
        <is>
          <t xml:space="preserve">DAP-THO1</t>
        </is>
      </c>
      <c r="B336" t="inlineStr">
        <is>
          <t xml:space="preserve">Trevor Hoffman</t>
        </is>
      </c>
      <c r="C336" t="inlineStr">
        <is>
          <t xml:space="preserve">Milwaukee Brewers</t>
        </is>
      </c>
      <c r="D336" t="inlineStr">
        <is>
          <t xml:space="preserve">Dynasty Autographed Patch Cards</t>
        </is>
      </c>
      <c r="F336" t="str">
        <f>HYPERLINK("https://www.ebay.com/sch/i.html?_nkw=2023+Topps+Dynasty+Trevor+Hoffman+auto&amp;mkcid=1&amp;mkrid=711-53200-19255-0&amp;siteid=0&amp;campid=5339157451&amp;toolid=10001&amp;mkevt=1&amp;customid=checklist-xlsx","Find on eBay")</f>
        <v>Find on eBay</v>
      </c>
    </row>
    <row r="337">
      <c r="A337" t="inlineStr">
        <is>
          <t xml:space="preserve">DAP-THO2</t>
        </is>
      </c>
      <c r="B337" t="inlineStr">
        <is>
          <t xml:space="preserve">Trevor Hoffman</t>
        </is>
      </c>
      <c r="C337" t="inlineStr">
        <is>
          <t xml:space="preserve">Milwaukee Brewers</t>
        </is>
      </c>
      <c r="D337" t="inlineStr">
        <is>
          <t xml:space="preserve">Dynasty Autographed Patch Cards</t>
        </is>
      </c>
      <c r="F337" t="str">
        <f>HYPERLINK("https://www.ebay.com/sch/i.html?_nkw=2023+Topps+Dynasty+Trevor+Hoffman+auto&amp;mkcid=1&amp;mkrid=711-53200-19255-0&amp;siteid=0&amp;campid=5339157451&amp;toolid=10001&amp;mkevt=1&amp;customid=checklist-xlsx","Find on eBay")</f>
        <v>Find on eBay</v>
      </c>
    </row>
    <row r="338">
      <c r="A338" t="inlineStr">
        <is>
          <t xml:space="preserve">DAP-TP</t>
        </is>
      </c>
      <c r="B338" t="inlineStr">
        <is>
          <t xml:space="preserve">Tony Pérez</t>
        </is>
      </c>
      <c r="C338" t="inlineStr">
        <is>
          <t xml:space="preserve">Cincinnati Reds</t>
        </is>
      </c>
      <c r="D338" t="inlineStr">
        <is>
          <t xml:space="preserve">Dynasty Autographed Patch Cards</t>
        </is>
      </c>
      <c r="F338" t="str">
        <f>HYPERLINK("https://www.ebay.com/sch/i.html?_nkw=2023+Topps+Dynasty+Tony+P%C3%A9rez+auto&amp;mkcid=1&amp;mkrid=711-53200-19255-0&amp;siteid=0&amp;campid=5339157451&amp;toolid=10001&amp;mkevt=1&amp;customid=checklist-xlsx","Find on eBay")</f>
        <v>Find on eBay</v>
      </c>
    </row>
    <row r="339">
      <c r="A339" t="inlineStr">
        <is>
          <t xml:space="preserve">DAP-TT1</t>
        </is>
      </c>
      <c r="B339" t="inlineStr">
        <is>
          <t xml:space="preserve">Trea Turner</t>
        </is>
      </c>
      <c r="C339" t="inlineStr">
        <is>
          <t xml:space="preserve">Philadelphia Phillies</t>
        </is>
      </c>
      <c r="D339" t="inlineStr">
        <is>
          <t xml:space="preserve">Dynasty Autographed Patch Cards</t>
        </is>
      </c>
      <c r="F339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340">
      <c r="A340" t="inlineStr">
        <is>
          <t xml:space="preserve">DAP-TT2</t>
        </is>
      </c>
      <c r="B340" t="inlineStr">
        <is>
          <t xml:space="preserve">Trea Turner</t>
        </is>
      </c>
      <c r="C340" t="inlineStr">
        <is>
          <t xml:space="preserve">Philadelphia Phillies</t>
        </is>
      </c>
      <c r="D340" t="inlineStr">
        <is>
          <t xml:space="preserve">Dynasty Autographed Patch Cards</t>
        </is>
      </c>
      <c r="F340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341">
      <c r="A341" t="inlineStr">
        <is>
          <t xml:space="preserve">DAP-VG1</t>
        </is>
      </c>
      <c r="B341" t="inlineStr">
        <is>
          <t xml:space="preserve">Vladimir Guerrero Jr.</t>
        </is>
      </c>
      <c r="C341" t="inlineStr">
        <is>
          <t xml:space="preserve">Toronto Blue Jays</t>
        </is>
      </c>
      <c r="D341" t="inlineStr">
        <is>
          <t xml:space="preserve">Dynasty Autographed Patch Cards</t>
        </is>
      </c>
      <c r="F341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342">
      <c r="A342" t="inlineStr">
        <is>
          <t xml:space="preserve">DAP-VG2</t>
        </is>
      </c>
      <c r="B342" t="inlineStr">
        <is>
          <t xml:space="preserve">Vladimir Guerrero Jr.</t>
        </is>
      </c>
      <c r="C342" t="inlineStr">
        <is>
          <t xml:space="preserve">Toronto Blue Jays</t>
        </is>
      </c>
      <c r="D342" t="inlineStr">
        <is>
          <t xml:space="preserve">Dynasty Autographed Patch Cards</t>
        </is>
      </c>
      <c r="F342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343">
      <c r="A343" t="inlineStr">
        <is>
          <t xml:space="preserve">DAP-VG3</t>
        </is>
      </c>
      <c r="B343" t="inlineStr">
        <is>
          <t xml:space="preserve">Vladimir Guerrero Jr.</t>
        </is>
      </c>
      <c r="C343" t="inlineStr">
        <is>
          <t xml:space="preserve">Toronto Blue Jays</t>
        </is>
      </c>
      <c r="D343" t="inlineStr">
        <is>
          <t xml:space="preserve">Dynasty Autographed Patch Cards</t>
        </is>
      </c>
      <c r="F343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344">
      <c r="A344" t="inlineStr">
        <is>
          <t xml:space="preserve">DAP-VG4</t>
        </is>
      </c>
      <c r="B344" t="inlineStr">
        <is>
          <t xml:space="preserve">Vladimir Guerrero Jr.</t>
        </is>
      </c>
      <c r="C344" t="inlineStr">
        <is>
          <t xml:space="preserve">Toronto Blue Jays</t>
        </is>
      </c>
      <c r="D344" t="inlineStr">
        <is>
          <t xml:space="preserve">Dynasty Autographed Patch Cards</t>
        </is>
      </c>
      <c r="F344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345">
      <c r="A345" t="inlineStr">
        <is>
          <t xml:space="preserve">DAP-VGR1</t>
        </is>
      </c>
      <c r="B345" t="inlineStr">
        <is>
          <t xml:space="preserve">Vaughn Grissom</t>
        </is>
      </c>
      <c r="C345" t="inlineStr">
        <is>
          <t xml:space="preserve">Atlanta Braves</t>
        </is>
      </c>
      <c r="D345" t="inlineStr">
        <is>
          <t xml:space="preserve">Dynasty Autographed Patch Cards</t>
        </is>
      </c>
      <c r="F345" t="str">
        <f>HYPERLINK("https://www.ebay.com/sch/i.html?_nkw=2023+Topps+Dynasty+Vaughn+Grissom+auto&amp;mkcid=1&amp;mkrid=711-53200-19255-0&amp;siteid=0&amp;campid=5339157451&amp;toolid=10001&amp;mkevt=1&amp;customid=checklist-xlsx","Find on eBay")</f>
        <v>Find on eBay</v>
      </c>
    </row>
    <row r="346">
      <c r="A346" t="inlineStr">
        <is>
          <t xml:space="preserve">DAP-VGR2</t>
        </is>
      </c>
      <c r="B346" t="inlineStr">
        <is>
          <t xml:space="preserve">Vaughn Grissom</t>
        </is>
      </c>
      <c r="C346" t="inlineStr">
        <is>
          <t xml:space="preserve">Atlanta Braves</t>
        </is>
      </c>
      <c r="D346" t="inlineStr">
        <is>
          <t xml:space="preserve">Dynasty Autographed Patch Cards</t>
        </is>
      </c>
      <c r="F346" t="str">
        <f>HYPERLINK("https://www.ebay.com/sch/i.html?_nkw=2023+Topps+Dynasty+Vaughn+Grissom+auto&amp;mkcid=1&amp;mkrid=711-53200-19255-0&amp;siteid=0&amp;campid=5339157451&amp;toolid=10001&amp;mkevt=1&amp;customid=checklist-xlsx","Find on eBay")</f>
        <v>Find on eBay</v>
      </c>
    </row>
    <row r="347">
      <c r="A347" t="inlineStr">
        <is>
          <t xml:space="preserve">DAP-VGU2</t>
        </is>
      </c>
      <c r="B347" t="inlineStr">
        <is>
          <t xml:space="preserve">Vladimir Guerrero</t>
        </is>
      </c>
      <c r="D347" t="inlineStr">
        <is>
          <t xml:space="preserve">Dynasty Autographed Patch Cards</t>
        </is>
      </c>
      <c r="F347" t="str">
        <f>HYPERLINK("https://www.ebay.com/sch/i.html?_nkw=2023+Topps+Dynasty+Vladimir+Guerrero+auto&amp;mkcid=1&amp;mkrid=711-53200-19255-0&amp;siteid=0&amp;campid=5339157451&amp;toolid=10001&amp;mkevt=1&amp;customid=checklist-xlsx","Find on eBay")</f>
        <v>Find on eBay</v>
      </c>
    </row>
    <row r="348">
      <c r="A348" t="inlineStr">
        <is>
          <t xml:space="preserve">DAP-VGU3</t>
        </is>
      </c>
      <c r="B348" t="inlineStr">
        <is>
          <t xml:space="preserve">Vladimir Guerrero</t>
        </is>
      </c>
      <c r="D348" t="inlineStr">
        <is>
          <t xml:space="preserve">Dynasty Autographed Patch Cards</t>
        </is>
      </c>
      <c r="F348" t="str">
        <f>HYPERLINK("https://www.ebay.com/sch/i.html?_nkw=2023+Topps+Dynasty+Vladimir+Guerrero+auto&amp;mkcid=1&amp;mkrid=711-53200-19255-0&amp;siteid=0&amp;campid=5339157451&amp;toolid=10001&amp;mkevt=1&amp;customid=checklist-xlsx","Find on eBay")</f>
        <v>Find on eBay</v>
      </c>
    </row>
    <row r="349">
      <c r="A349" t="inlineStr">
        <is>
          <t xml:space="preserve">DAP-VGU4</t>
        </is>
      </c>
      <c r="B349" t="inlineStr">
        <is>
          <t xml:space="preserve">Vladimir Guerrero</t>
        </is>
      </c>
      <c r="C349" t="inlineStr">
        <is>
          <t xml:space="preserve">Texas Rangers</t>
        </is>
      </c>
      <c r="D349" t="inlineStr">
        <is>
          <t xml:space="preserve">Dynasty Autographed Patch Cards</t>
        </is>
      </c>
      <c r="F349" t="str">
        <f>HYPERLINK("https://www.ebay.com/sch/i.html?_nkw=2023+Topps+Dynasty+Vladimir+Guerrero+auto&amp;mkcid=1&amp;mkrid=711-53200-19255-0&amp;siteid=0&amp;campid=5339157451&amp;toolid=10001&amp;mkevt=1&amp;customid=checklist-xlsx","Find on eBay")</f>
        <v>Find on eBay</v>
      </c>
    </row>
    <row r="350">
      <c r="A350" t="inlineStr">
        <is>
          <t xml:space="preserve">DAP-VW</t>
        </is>
      </c>
      <c r="B350" t="inlineStr">
        <is>
          <t xml:space="preserve">Victor Wembanyama</t>
        </is>
      </c>
      <c r="D350" t="inlineStr">
        <is>
          <t xml:space="preserve">Dynasty Autographed Patch Cards</t>
        </is>
      </c>
      <c r="F350" t="str">
        <f>HYPERLINK("https://www.ebay.com/sch/i.html?_nkw=2023+Topps+Dynasty+Victor+Wembanyama+auto&amp;mkcid=1&amp;mkrid=711-53200-19255-0&amp;siteid=0&amp;campid=5339157451&amp;toolid=10001&amp;mkevt=1&amp;customid=checklist-xlsx","Find on eBay")</f>
        <v>Find on eBay</v>
      </c>
    </row>
    <row r="351">
      <c r="A351" t="inlineStr">
        <is>
          <t xml:space="preserve">DAP-WB2</t>
        </is>
      </c>
      <c r="B351" t="inlineStr">
        <is>
          <t xml:space="preserve">Wade Boggs</t>
        </is>
      </c>
      <c r="C351" t="inlineStr">
        <is>
          <t xml:space="preserve">Boston Red Sox</t>
        </is>
      </c>
      <c r="D351" t="inlineStr">
        <is>
          <t xml:space="preserve">Dynasty Autographed Patch Cards</t>
        </is>
      </c>
      <c r="F351" t="str">
        <f>HYPERLINK("https://www.ebay.com/sch/i.html?_nkw=2023+Topps+Dynasty+Wade+Boggs+auto&amp;mkcid=1&amp;mkrid=711-53200-19255-0&amp;siteid=0&amp;campid=5339157451&amp;toolid=10001&amp;mkevt=1&amp;customid=checklist-xlsx","Find on eBay")</f>
        <v>Find on eBay</v>
      </c>
    </row>
    <row r="352">
      <c r="A352" t="inlineStr">
        <is>
          <t xml:space="preserve">DAP-YA1</t>
        </is>
      </c>
      <c r="B352" t="inlineStr">
        <is>
          <t xml:space="preserve">Yordan Alvarez</t>
        </is>
      </c>
      <c r="C352" t="inlineStr">
        <is>
          <t xml:space="preserve">Houston Astros</t>
        </is>
      </c>
      <c r="D352" t="inlineStr">
        <is>
          <t xml:space="preserve">Dynasty Autographed Patch Cards</t>
        </is>
      </c>
      <c r="F352" t="str">
        <f>HYPERLINK("https://www.ebay.com/sch/i.html?_nkw=2023+Topps+Dynasty+Yordan+Alvarez+auto&amp;mkcid=1&amp;mkrid=711-53200-19255-0&amp;siteid=0&amp;campid=5339157451&amp;toolid=10001&amp;mkevt=1&amp;customid=checklist-xlsx","Find on eBay")</f>
        <v>Find on eBay</v>
      </c>
    </row>
    <row r="353">
      <c r="A353" t="inlineStr">
        <is>
          <t xml:space="preserve">DAP-YA2</t>
        </is>
      </c>
      <c r="B353" t="inlineStr">
        <is>
          <t xml:space="preserve">Yordan Alvarez</t>
        </is>
      </c>
      <c r="C353" t="inlineStr">
        <is>
          <t xml:space="preserve">Houston Astros</t>
        </is>
      </c>
      <c r="D353" t="inlineStr">
        <is>
          <t xml:space="preserve">Dynasty Autographed Patch Cards</t>
        </is>
      </c>
      <c r="F353" t="str">
        <f>HYPERLINK("https://www.ebay.com/sch/i.html?_nkw=2023+Topps+Dynasty+Yordan+Alvarez+auto&amp;mkcid=1&amp;mkrid=711-53200-19255-0&amp;siteid=0&amp;campid=5339157451&amp;toolid=10001&amp;mkevt=1&amp;customid=checklist-xlsx","Find on eBay")</f>
        <v>Find on eBay</v>
      </c>
    </row>
    <row r="354">
      <c r="A354" t="inlineStr">
        <is>
          <t xml:space="preserve">DAP-YA3</t>
        </is>
      </c>
      <c r="B354" t="inlineStr">
        <is>
          <t xml:space="preserve">Yordan Alvarez</t>
        </is>
      </c>
      <c r="C354" t="inlineStr">
        <is>
          <t xml:space="preserve">Houston Astros</t>
        </is>
      </c>
      <c r="D354" t="inlineStr">
        <is>
          <t xml:space="preserve">Dynasty Autographed Patch Cards</t>
        </is>
      </c>
      <c r="F354" t="str">
        <f>HYPERLINK("https://www.ebay.com/sch/i.html?_nkw=2023+Topps+Dynasty+Yordan+Alvarez+auto&amp;mkcid=1&amp;mkrid=711-53200-19255-0&amp;siteid=0&amp;campid=5339157451&amp;toolid=10001&amp;mkevt=1&amp;customid=checklist-xlsx","Find on eBay")</f>
        <v>Find on eBay</v>
      </c>
    </row>
    <row r="355">
      <c r="A355" t="inlineStr">
        <is>
          <t xml:space="preserve">DAP-YA4</t>
        </is>
      </c>
      <c r="B355" t="inlineStr">
        <is>
          <t xml:space="preserve">Yordan Alvarez</t>
        </is>
      </c>
      <c r="C355" t="inlineStr">
        <is>
          <t xml:space="preserve">Houston Astros</t>
        </is>
      </c>
      <c r="D355" t="inlineStr">
        <is>
          <t xml:space="preserve">Dynasty Autographed Patch Cards</t>
        </is>
      </c>
      <c r="F355" t="str">
        <f>HYPERLINK("https://www.ebay.com/sch/i.html?_nkw=2023+Topps+Dynasty+Yordan+Alvarez+auto&amp;mkcid=1&amp;mkrid=711-53200-19255-0&amp;siteid=0&amp;campid=5339157451&amp;toolid=10001&amp;mkevt=1&amp;customid=checklist-xlsx","Find on eBay")</f>
        <v>Find on eBay</v>
      </c>
    </row>
    <row r="356">
      <c r="A356" t="inlineStr">
        <is>
          <t xml:space="preserve">DAPB-AB1</t>
        </is>
      </c>
      <c r="B356" t="inlineStr">
        <is>
          <t xml:space="preserve">Alex Bregman</t>
        </is>
      </c>
      <c r="C356" t="inlineStr">
        <is>
          <t xml:space="preserve">Houston Astros</t>
        </is>
      </c>
      <c r="D356" t="inlineStr">
        <is>
          <t xml:space="preserve">Dynasty Autographed Patch Cards Action Image</t>
        </is>
      </c>
      <c r="F356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357">
      <c r="A357" t="inlineStr">
        <is>
          <t xml:space="preserve">DAPB-AB2</t>
        </is>
      </c>
      <c r="B357" t="inlineStr">
        <is>
          <t xml:space="preserve">Alex Bregman</t>
        </is>
      </c>
      <c r="C357" t="inlineStr">
        <is>
          <t xml:space="preserve">Houston Astros</t>
        </is>
      </c>
      <c r="D357" t="inlineStr">
        <is>
          <t xml:space="preserve">Dynasty Autographed Patch Cards Action Image</t>
        </is>
      </c>
      <c r="F357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358">
      <c r="A358" t="inlineStr">
        <is>
          <t xml:space="preserve">DAPB-AJ</t>
        </is>
      </c>
      <c r="B358" t="inlineStr">
        <is>
          <t xml:space="preserve">Aaron Judge</t>
        </is>
      </c>
      <c r="C358" t="inlineStr">
        <is>
          <t xml:space="preserve">New York Yankees</t>
        </is>
      </c>
      <c r="D358" t="inlineStr">
        <is>
          <t xml:space="preserve">Dynasty Autographed Patch Cards Action Image</t>
        </is>
      </c>
      <c r="F358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359">
      <c r="A359" t="inlineStr">
        <is>
          <t xml:space="preserve">DAPB-AJO</t>
        </is>
      </c>
      <c r="B359" t="inlineStr">
        <is>
          <t xml:space="preserve">Andruw Jones</t>
        </is>
      </c>
      <c r="C359" t="inlineStr">
        <is>
          <t xml:space="preserve">Atlanta Braves</t>
        </is>
      </c>
      <c r="D359" t="inlineStr">
        <is>
          <t xml:space="preserve">Dynasty Autographed Patch Cards Action Image</t>
        </is>
      </c>
      <c r="F359" t="str">
        <f>HYPERLINK("https://www.ebay.com/sch/i.html?_nkw=2023+Topps+Dynasty+Andruw+Jones+auto&amp;mkcid=1&amp;mkrid=711-53200-19255-0&amp;siteid=0&amp;campid=5339157451&amp;toolid=10001&amp;mkevt=1&amp;customid=checklist-xlsx","Find on eBay")</f>
        <v>Find on eBay</v>
      </c>
    </row>
    <row r="360">
      <c r="A360" t="inlineStr">
        <is>
          <t xml:space="preserve">DAPB-AP1</t>
        </is>
      </c>
      <c r="B360" t="inlineStr">
        <is>
          <t xml:space="preserve">Albert Pujols</t>
        </is>
      </c>
      <c r="C360" t="inlineStr">
        <is>
          <t xml:space="preserve">Los Angeles Angels</t>
        </is>
      </c>
      <c r="D360" t="inlineStr">
        <is>
          <t xml:space="preserve">Dynasty Autographed Patch Cards Action Image</t>
        </is>
      </c>
      <c r="F360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361">
      <c r="A361" t="inlineStr">
        <is>
          <t xml:space="preserve">DAPB-AP2</t>
        </is>
      </c>
      <c r="B361" t="inlineStr">
        <is>
          <t xml:space="preserve">Albert Pujols</t>
        </is>
      </c>
      <c r="C361" t="inlineStr">
        <is>
          <t xml:space="preserve">Los Angeles Angels</t>
        </is>
      </c>
      <c r="D361" t="inlineStr">
        <is>
          <t xml:space="preserve">Dynasty Autographed Patch Cards Action Image</t>
        </is>
      </c>
      <c r="F361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362">
      <c r="A362" t="inlineStr">
        <is>
          <t xml:space="preserve">DAPB-AR</t>
        </is>
      </c>
      <c r="B362" t="inlineStr">
        <is>
          <t xml:space="preserve">Austin Riley</t>
        </is>
      </c>
      <c r="C362" t="inlineStr">
        <is>
          <t xml:space="preserve">Atlanta Braves</t>
        </is>
      </c>
      <c r="D362" t="inlineStr">
        <is>
          <t xml:space="preserve">Dynasty Autographed Patch Cards Action Image</t>
        </is>
      </c>
      <c r="F362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363">
      <c r="A363" t="inlineStr">
        <is>
          <t xml:space="preserve">DAPB-AR1</t>
        </is>
      </c>
      <c r="B363" t="inlineStr">
        <is>
          <t xml:space="preserve">Anthony Rizzo</t>
        </is>
      </c>
      <c r="C363" t="inlineStr">
        <is>
          <t xml:space="preserve">New York Yankees</t>
        </is>
      </c>
      <c r="D363" t="inlineStr">
        <is>
          <t xml:space="preserve">Dynasty Autographed Patch Cards Action Image</t>
        </is>
      </c>
      <c r="F363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64">
      <c r="A364" t="inlineStr">
        <is>
          <t xml:space="preserve">DAPB-AR2</t>
        </is>
      </c>
      <c r="B364" t="inlineStr">
        <is>
          <t xml:space="preserve">Anthony Rizzo</t>
        </is>
      </c>
      <c r="C364" t="inlineStr">
        <is>
          <t xml:space="preserve">New York Yankees</t>
        </is>
      </c>
      <c r="D364" t="inlineStr">
        <is>
          <t xml:space="preserve">Dynasty Autographed Patch Cards Action Image</t>
        </is>
      </c>
      <c r="F364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365">
      <c r="A365" t="inlineStr">
        <is>
          <t xml:space="preserve">DAPB-ARI</t>
        </is>
      </c>
      <c r="B365" t="inlineStr">
        <is>
          <t xml:space="preserve">Austin Riley</t>
        </is>
      </c>
      <c r="C365" t="inlineStr">
        <is>
          <t xml:space="preserve">Atlanta Braves</t>
        </is>
      </c>
      <c r="D365" t="inlineStr">
        <is>
          <t xml:space="preserve">Dynasty Autographed Patch Cards Action Image</t>
        </is>
      </c>
      <c r="F365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366">
      <c r="A366" t="inlineStr">
        <is>
          <t xml:space="preserve">DAPB-ARI1</t>
        </is>
      </c>
      <c r="B366" t="inlineStr">
        <is>
          <t xml:space="preserve">Austin Riley</t>
        </is>
      </c>
      <c r="C366" t="inlineStr">
        <is>
          <t xml:space="preserve">Atlanta Braves</t>
        </is>
      </c>
      <c r="D366" t="inlineStr">
        <is>
          <t xml:space="preserve">Dynasty Autographed Patch Cards Action Image</t>
        </is>
      </c>
      <c r="F366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367">
      <c r="A367" t="inlineStr">
        <is>
          <t xml:space="preserve">DAPB-ARI2</t>
        </is>
      </c>
      <c r="B367" t="inlineStr">
        <is>
          <t xml:space="preserve">Austin Riley</t>
        </is>
      </c>
      <c r="C367" t="inlineStr">
        <is>
          <t xml:space="preserve">Atlanta Braves</t>
        </is>
      </c>
      <c r="D367" t="inlineStr">
        <is>
          <t xml:space="preserve">Dynasty Autographed Patch Cards Action Image</t>
        </is>
      </c>
      <c r="F367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368">
      <c r="A368" t="inlineStr">
        <is>
          <t xml:space="preserve">DAPB-ARO</t>
        </is>
      </c>
      <c r="B368" t="inlineStr">
        <is>
          <t xml:space="preserve">Alex Rodriguez</t>
        </is>
      </c>
      <c r="C368" t="inlineStr">
        <is>
          <t xml:space="preserve">New York Yankees</t>
        </is>
      </c>
      <c r="D368" t="inlineStr">
        <is>
          <t xml:space="preserve">Dynasty Autographed Patch Cards Action Image</t>
        </is>
      </c>
      <c r="F368" t="str">
        <f>HYPERLINK("https://www.ebay.com/sch/i.html?_nkw=2023+Topps+Dynasty+Alex+Rodriguez+auto&amp;mkcid=1&amp;mkrid=711-53200-19255-0&amp;siteid=0&amp;campid=5339157451&amp;toolid=10001&amp;mkevt=1&amp;customid=checklist-xlsx","Find on eBay")</f>
        <v>Find on eBay</v>
      </c>
    </row>
    <row r="369">
      <c r="A369" t="inlineStr">
        <is>
          <t xml:space="preserve">DAPB-ARO1</t>
        </is>
      </c>
      <c r="B369" t="inlineStr">
        <is>
          <t xml:space="preserve">Alex Rodriguez</t>
        </is>
      </c>
      <c r="C369" t="inlineStr">
        <is>
          <t xml:space="preserve">New York Yankees</t>
        </is>
      </c>
      <c r="D369" t="inlineStr">
        <is>
          <t xml:space="preserve">Dynasty Autographed Patch Cards Action Image</t>
        </is>
      </c>
      <c r="F369" t="str">
        <f>HYPERLINK("https://www.ebay.com/sch/i.html?_nkw=2023+Topps+Dynasty+Alex+Rodriguez+auto&amp;mkcid=1&amp;mkrid=711-53200-19255-0&amp;siteid=0&amp;campid=5339157451&amp;toolid=10001&amp;mkevt=1&amp;customid=checklist-xlsx","Find on eBay")</f>
        <v>Find on eBay</v>
      </c>
    </row>
    <row r="370">
      <c r="A370" t="inlineStr">
        <is>
          <t xml:space="preserve">DAPB-ARU1</t>
        </is>
      </c>
      <c r="B370" t="inlineStr">
        <is>
          <t xml:space="preserve">Adley Rutschman</t>
        </is>
      </c>
      <c r="C370" t="inlineStr">
        <is>
          <t xml:space="preserve">Baltimore Orioles</t>
        </is>
      </c>
      <c r="D370" t="inlineStr">
        <is>
          <t xml:space="preserve">Dynasty Autographed Patch Cards Action Image</t>
        </is>
      </c>
      <c r="F370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371">
      <c r="A371" t="inlineStr">
        <is>
          <t xml:space="preserve">DAPB-ARU2</t>
        </is>
      </c>
      <c r="B371" t="inlineStr">
        <is>
          <t xml:space="preserve">Adley Rutschman</t>
        </is>
      </c>
      <c r="C371" t="inlineStr">
        <is>
          <t xml:space="preserve">Baltimore Orioles</t>
        </is>
      </c>
      <c r="D371" t="inlineStr">
        <is>
          <t xml:space="preserve">Dynasty Autographed Patch Cards Action Image</t>
        </is>
      </c>
      <c r="F371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372">
      <c r="A372" t="inlineStr">
        <is>
          <t xml:space="preserve">DAPB-ARU3</t>
        </is>
      </c>
      <c r="B372" t="inlineStr">
        <is>
          <t xml:space="preserve">Adley Rutschman</t>
        </is>
      </c>
      <c r="C372" t="inlineStr">
        <is>
          <t xml:space="preserve">Baltimore Orioles</t>
        </is>
      </c>
      <c r="D372" t="inlineStr">
        <is>
          <t xml:space="preserve">Dynasty Autographed Patch Cards Action Image</t>
        </is>
      </c>
      <c r="F372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373">
      <c r="A373" t="inlineStr">
        <is>
          <t xml:space="preserve">DAPB-AV1</t>
        </is>
      </c>
      <c r="B373" t="inlineStr">
        <is>
          <t xml:space="preserve">Anthony Volpe</t>
        </is>
      </c>
      <c r="C373" t="inlineStr">
        <is>
          <t xml:space="preserve">New York Yankees</t>
        </is>
      </c>
      <c r="D373" t="inlineStr">
        <is>
          <t xml:space="preserve">Dynasty Autographed Patch Cards Action Image</t>
        </is>
      </c>
      <c r="F373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374">
      <c r="A374" t="inlineStr">
        <is>
          <t xml:space="preserve">DAPB-AV2</t>
        </is>
      </c>
      <c r="B374" t="inlineStr">
        <is>
          <t xml:space="preserve">Anthony Volpe</t>
        </is>
      </c>
      <c r="C374" t="inlineStr">
        <is>
          <t xml:space="preserve">New York Yankees</t>
        </is>
      </c>
      <c r="D374" t="inlineStr">
        <is>
          <t xml:space="preserve">Dynasty Autographed Patch Cards Action Image</t>
        </is>
      </c>
      <c r="F374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375">
      <c r="A375" t="inlineStr">
        <is>
          <t xml:space="preserve">DAPB-BB1</t>
        </is>
      </c>
      <c r="B375" t="inlineStr">
        <is>
          <t xml:space="preserve">Byron Buxton</t>
        </is>
      </c>
      <c r="C375" t="inlineStr">
        <is>
          <t xml:space="preserve">Minnesota Twins</t>
        </is>
      </c>
      <c r="D375" t="inlineStr">
        <is>
          <t xml:space="preserve">Dynasty Autographed Patch Cards Action Image</t>
        </is>
      </c>
      <c r="F375" t="str">
        <f>HYPERLINK("https://www.ebay.com/sch/i.html?_nkw=2023+Topps+Dynasty+Byron+Buxton+auto&amp;mkcid=1&amp;mkrid=711-53200-19255-0&amp;siteid=0&amp;campid=5339157451&amp;toolid=10001&amp;mkevt=1&amp;customid=checklist-xlsx","Find on eBay")</f>
        <v>Find on eBay</v>
      </c>
    </row>
    <row r="376">
      <c r="A376" t="inlineStr">
        <is>
          <t xml:space="preserve">DAPB-BBA1</t>
        </is>
      </c>
      <c r="B376" t="inlineStr">
        <is>
          <t xml:space="preserve">Brett Baty</t>
        </is>
      </c>
      <c r="C376" t="inlineStr">
        <is>
          <t xml:space="preserve">New York Mets</t>
        </is>
      </c>
      <c r="D376" t="inlineStr">
        <is>
          <t xml:space="preserve">Dynasty Autographed Patch Cards Action Image</t>
        </is>
      </c>
      <c r="F376" t="str">
        <f>HYPERLINK("https://www.ebay.com/sch/i.html?_nkw=2023+Topps+Dynasty+Brett+Baty+auto&amp;mkcid=1&amp;mkrid=711-53200-19255-0&amp;siteid=0&amp;campid=5339157451&amp;toolid=10001&amp;mkevt=1&amp;customid=checklist-xlsx","Find on eBay")</f>
        <v>Find on eBay</v>
      </c>
    </row>
    <row r="377">
      <c r="A377" t="inlineStr">
        <is>
          <t xml:space="preserve">DAPB-BH</t>
        </is>
      </c>
      <c r="B377" t="inlineStr">
        <is>
          <t xml:space="preserve">Bryce Harper</t>
        </is>
      </c>
      <c r="C377" t="inlineStr">
        <is>
          <t xml:space="preserve">Philadelphia Phillies</t>
        </is>
      </c>
      <c r="D377" t="inlineStr">
        <is>
          <t xml:space="preserve">Dynasty Autographed Patch Cards Action Image</t>
        </is>
      </c>
      <c r="F377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378">
      <c r="A378" t="inlineStr">
        <is>
          <t xml:space="preserve">DAPB-BW</t>
        </is>
      </c>
      <c r="B378" t="inlineStr">
        <is>
          <t xml:space="preserve">Bobby Witt Jr.</t>
        </is>
      </c>
      <c r="C378" t="inlineStr">
        <is>
          <t xml:space="preserve">Kansas City Royals</t>
        </is>
      </c>
      <c r="D378" t="inlineStr">
        <is>
          <t xml:space="preserve">Dynasty Autographed Patch Cards Action Image</t>
        </is>
      </c>
      <c r="F378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379">
      <c r="A379" t="inlineStr">
        <is>
          <t xml:space="preserve">DAPB-BW1</t>
        </is>
      </c>
      <c r="B379" t="inlineStr">
        <is>
          <t xml:space="preserve">Bobby Witt Jr.</t>
        </is>
      </c>
      <c r="C379" t="inlineStr">
        <is>
          <t xml:space="preserve">Kansas City Royals</t>
        </is>
      </c>
      <c r="D379" t="inlineStr">
        <is>
          <t xml:space="preserve">Dynasty Autographed Patch Cards Action Image</t>
        </is>
      </c>
      <c r="F379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380">
      <c r="A380" t="inlineStr">
        <is>
          <t xml:space="preserve">DAPB-BW2</t>
        </is>
      </c>
      <c r="B380" t="inlineStr">
        <is>
          <t xml:space="preserve">Bobby Witt Jr.</t>
        </is>
      </c>
      <c r="C380" t="inlineStr">
        <is>
          <t xml:space="preserve">Kansas City Royals</t>
        </is>
      </c>
      <c r="D380" t="inlineStr">
        <is>
          <t xml:space="preserve">Dynasty Autographed Patch Cards Action Image</t>
        </is>
      </c>
      <c r="F380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381">
      <c r="A381" t="inlineStr">
        <is>
          <t xml:space="preserve">DAPB-CCA1</t>
        </is>
      </c>
      <c r="B381" t="inlineStr">
        <is>
          <t xml:space="preserve">Corbin Carroll</t>
        </is>
      </c>
      <c r="C381" t="inlineStr">
        <is>
          <t xml:space="preserve">Arizona Diamondbacks</t>
        </is>
      </c>
      <c r="D381" t="inlineStr">
        <is>
          <t xml:space="preserve">Dynasty Autographed Patch Cards Action Image</t>
        </is>
      </c>
      <c r="F381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382">
      <c r="A382" t="inlineStr">
        <is>
          <t xml:space="preserve">DAPB-CCA2</t>
        </is>
      </c>
      <c r="B382" t="inlineStr">
        <is>
          <t xml:space="preserve">Corbin Carroll</t>
        </is>
      </c>
      <c r="C382" t="inlineStr">
        <is>
          <t xml:space="preserve">Arizona Diamondbacks</t>
        </is>
      </c>
      <c r="D382" t="inlineStr">
        <is>
          <t xml:space="preserve">Dynasty Autographed Patch Cards Action Image</t>
        </is>
      </c>
      <c r="F382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383">
      <c r="A383" t="inlineStr">
        <is>
          <t xml:space="preserve">DAPB-CCA3</t>
        </is>
      </c>
      <c r="B383" t="inlineStr">
        <is>
          <t xml:space="preserve">Corbin Carroll</t>
        </is>
      </c>
      <c r="C383" t="inlineStr">
        <is>
          <t xml:space="preserve">Arizona Diamondbacks</t>
        </is>
      </c>
      <c r="D383" t="inlineStr">
        <is>
          <t xml:space="preserve">Dynasty Autographed Patch Cards Action Image</t>
        </is>
      </c>
      <c r="F383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384">
      <c r="A384" t="inlineStr">
        <is>
          <t xml:space="preserve">DAPB-CJ1</t>
        </is>
      </c>
      <c r="B384" t="inlineStr">
        <is>
          <t xml:space="preserve">Chipper Jones</t>
        </is>
      </c>
      <c r="C384" t="inlineStr">
        <is>
          <t xml:space="preserve">Atlanta Braves</t>
        </is>
      </c>
      <c r="D384" t="inlineStr">
        <is>
          <t xml:space="preserve">Dynasty Autographed Patch Cards Action Image</t>
        </is>
      </c>
      <c r="F384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385">
      <c r="A385" t="inlineStr">
        <is>
          <t xml:space="preserve">DAPB-CJ2</t>
        </is>
      </c>
      <c r="B385" t="inlineStr">
        <is>
          <t xml:space="preserve">Chipper Jones</t>
        </is>
      </c>
      <c r="C385" t="inlineStr">
        <is>
          <t xml:space="preserve">Atlanta Braves</t>
        </is>
      </c>
      <c r="D385" t="inlineStr">
        <is>
          <t xml:space="preserve">Dynasty Autographed Patch Cards Action Image</t>
        </is>
      </c>
      <c r="F385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386">
      <c r="A386" t="inlineStr">
        <is>
          <t xml:space="preserve">DAPB-CM1</t>
        </is>
      </c>
      <c r="B386" t="inlineStr">
        <is>
          <t xml:space="preserve">Christopher Morel</t>
        </is>
      </c>
      <c r="C386" t="inlineStr">
        <is>
          <t xml:space="preserve">Chicago Cubs</t>
        </is>
      </c>
      <c r="D386" t="inlineStr">
        <is>
          <t xml:space="preserve">Dynasty Autographed Patch Cards Action Image</t>
        </is>
      </c>
      <c r="F386" t="str">
        <f>HYPERLINK("https://www.ebay.com/sch/i.html?_nkw=2023+Topps+Dynasty+Christopher+Morel+auto&amp;mkcid=1&amp;mkrid=711-53200-19255-0&amp;siteid=0&amp;campid=5339157451&amp;toolid=10001&amp;mkevt=1&amp;customid=checklist-xlsx","Find on eBay")</f>
        <v>Find on eBay</v>
      </c>
    </row>
    <row r="387">
      <c r="A387" t="inlineStr">
        <is>
          <t xml:space="preserve">DAPB-CR1</t>
        </is>
      </c>
      <c r="B387" t="inlineStr">
        <is>
          <t xml:space="preserve">Cal Ripken Jr.</t>
        </is>
      </c>
      <c r="C387" t="inlineStr">
        <is>
          <t xml:space="preserve">Baltimore Orioles</t>
        </is>
      </c>
      <c r="D387" t="inlineStr">
        <is>
          <t xml:space="preserve">Dynasty Autographed Patch Cards Action Image</t>
        </is>
      </c>
      <c r="F387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388">
      <c r="A388" t="inlineStr">
        <is>
          <t xml:space="preserve">DAPB-CR2</t>
        </is>
      </c>
      <c r="B388" t="inlineStr">
        <is>
          <t xml:space="preserve">Cal Ripken Jr.</t>
        </is>
      </c>
      <c r="C388" t="inlineStr">
        <is>
          <t xml:space="preserve">Baltimore Orioles</t>
        </is>
      </c>
      <c r="D388" t="inlineStr">
        <is>
          <t xml:space="preserve">Dynasty Autographed Patch Cards Action Image</t>
        </is>
      </c>
      <c r="F388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389">
      <c r="A389" t="inlineStr">
        <is>
          <t xml:space="preserve">DAPB-CY1</t>
        </is>
      </c>
      <c r="B389" t="inlineStr">
        <is>
          <t xml:space="preserve">Christian Yelich</t>
        </is>
      </c>
      <c r="C389" t="inlineStr">
        <is>
          <t xml:space="preserve">Milwaukee Brewers</t>
        </is>
      </c>
      <c r="D389" t="inlineStr">
        <is>
          <t xml:space="preserve">Dynasty Autographed Patch Cards Action Image</t>
        </is>
      </c>
      <c r="F389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390">
      <c r="A390" t="inlineStr">
        <is>
          <t xml:space="preserve">DAPB-CY2</t>
        </is>
      </c>
      <c r="B390" t="inlineStr">
        <is>
          <t xml:space="preserve">Christian Yelich</t>
        </is>
      </c>
      <c r="C390" t="inlineStr">
        <is>
          <t xml:space="preserve">Milwaukee Brewers</t>
        </is>
      </c>
      <c r="D390" t="inlineStr">
        <is>
          <t xml:space="preserve">Dynasty Autographed Patch Cards Action Image</t>
        </is>
      </c>
      <c r="F390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391">
      <c r="A391" t="inlineStr">
        <is>
          <t xml:space="preserve">DAPB-DO</t>
        </is>
      </c>
      <c r="B391" t="inlineStr">
        <is>
          <t xml:space="preserve">David Ortiz</t>
        </is>
      </c>
      <c r="C391" t="inlineStr">
        <is>
          <t xml:space="preserve">Boston Red Sox</t>
        </is>
      </c>
      <c r="D391" t="inlineStr">
        <is>
          <t xml:space="preserve">Dynasty Autographed Patch Cards Action Image</t>
        </is>
      </c>
      <c r="F391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392">
      <c r="A392" t="inlineStr">
        <is>
          <t xml:space="preserve">DAPB-DO1</t>
        </is>
      </c>
      <c r="B392" t="inlineStr">
        <is>
          <t xml:space="preserve">David Ortiz</t>
        </is>
      </c>
      <c r="C392" t="inlineStr">
        <is>
          <t xml:space="preserve">Boston Red Sox</t>
        </is>
      </c>
      <c r="D392" t="inlineStr">
        <is>
          <t xml:space="preserve">Dynasty Autographed Patch Cards Action Image</t>
        </is>
      </c>
      <c r="F392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393">
      <c r="A393" t="inlineStr">
        <is>
          <t xml:space="preserve">DAPB-DO2</t>
        </is>
      </c>
      <c r="B393" t="inlineStr">
        <is>
          <t xml:space="preserve">David Ortiz</t>
        </is>
      </c>
      <c r="C393" t="inlineStr">
        <is>
          <t xml:space="preserve">Boston Red Sox</t>
        </is>
      </c>
      <c r="D393" t="inlineStr">
        <is>
          <t xml:space="preserve">Dynasty Autographed Patch Cards Action Image</t>
        </is>
      </c>
      <c r="F393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394">
      <c r="A394" t="inlineStr">
        <is>
          <t xml:space="preserve">DAPB-FA1</t>
        </is>
      </c>
      <c r="B394" t="inlineStr">
        <is>
          <t xml:space="preserve">Francisco Alvarez</t>
        </is>
      </c>
      <c r="C394" t="inlineStr">
        <is>
          <t xml:space="preserve">New York Mets</t>
        </is>
      </c>
      <c r="D394" t="inlineStr">
        <is>
          <t xml:space="preserve">Dynasty Autographed Patch Cards Action Image</t>
        </is>
      </c>
      <c r="F394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395">
      <c r="A395" t="inlineStr">
        <is>
          <t xml:space="preserve">DAPB-FA2</t>
        </is>
      </c>
      <c r="B395" t="inlineStr">
        <is>
          <t xml:space="preserve">Francisco Alvarez</t>
        </is>
      </c>
      <c r="C395" t="inlineStr">
        <is>
          <t xml:space="preserve">New York Mets</t>
        </is>
      </c>
      <c r="D395" t="inlineStr">
        <is>
          <t xml:space="preserve">Dynasty Autographed Patch Cards Action Image</t>
        </is>
      </c>
      <c r="F395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396">
      <c r="A396" t="inlineStr">
        <is>
          <t xml:space="preserve">DAPB-FA3</t>
        </is>
      </c>
      <c r="B396" t="inlineStr">
        <is>
          <t xml:space="preserve">Francisco Alvarez</t>
        </is>
      </c>
      <c r="C396" t="inlineStr">
        <is>
          <t xml:space="preserve">New York Mets</t>
        </is>
      </c>
      <c r="D396" t="inlineStr">
        <is>
          <t xml:space="preserve">Dynasty Autographed Patch Cards Action Image</t>
        </is>
      </c>
      <c r="F396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397">
      <c r="A397" t="inlineStr">
        <is>
          <t xml:space="preserve">DAPB-FF1</t>
        </is>
      </c>
      <c r="B397" t="inlineStr">
        <is>
          <t xml:space="preserve">Freddie Freeman</t>
        </is>
      </c>
      <c r="C397" t="inlineStr">
        <is>
          <t xml:space="preserve">Los Angeles Dodgers</t>
        </is>
      </c>
      <c r="D397" t="inlineStr">
        <is>
          <t xml:space="preserve">Dynasty Autographed Patch Cards Action Image</t>
        </is>
      </c>
      <c r="F397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398">
      <c r="A398" t="inlineStr">
        <is>
          <t xml:space="preserve">DAPB-FF2</t>
        </is>
      </c>
      <c r="B398" t="inlineStr">
        <is>
          <t xml:space="preserve">Freddie Freeman</t>
        </is>
      </c>
      <c r="C398" t="inlineStr">
        <is>
          <t xml:space="preserve">Los Angeles Dodgers</t>
        </is>
      </c>
      <c r="D398" t="inlineStr">
        <is>
          <t xml:space="preserve">Dynasty Autographed Patch Cards Action Image</t>
        </is>
      </c>
      <c r="F398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399">
      <c r="A399" t="inlineStr">
        <is>
          <t xml:space="preserve">DAPB-FT1</t>
        </is>
      </c>
      <c r="B399" t="inlineStr">
        <is>
          <t xml:space="preserve">Fernando Tatis Jr.</t>
        </is>
      </c>
      <c r="C399" t="inlineStr">
        <is>
          <t xml:space="preserve">San Diego Padres</t>
        </is>
      </c>
      <c r="D399" t="inlineStr">
        <is>
          <t xml:space="preserve">Dynasty Autographed Patch Cards Action Image</t>
        </is>
      </c>
      <c r="F399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400">
      <c r="A400" t="inlineStr">
        <is>
          <t xml:space="preserve">DAPB-FT2</t>
        </is>
      </c>
      <c r="B400" t="inlineStr">
        <is>
          <t xml:space="preserve">Fernando Tatis Jr.</t>
        </is>
      </c>
      <c r="C400" t="inlineStr">
        <is>
          <t xml:space="preserve">San Diego Padres</t>
        </is>
      </c>
      <c r="D400" t="inlineStr">
        <is>
          <t xml:space="preserve">Dynasty Autographed Patch Cards Action Image</t>
        </is>
      </c>
      <c r="F400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401">
      <c r="A401" t="inlineStr">
        <is>
          <t xml:space="preserve">DAPB-GB</t>
        </is>
      </c>
      <c r="B401" t="inlineStr">
        <is>
          <t xml:space="preserve">George Brett</t>
        </is>
      </c>
      <c r="C401" t="inlineStr">
        <is>
          <t xml:space="preserve">Kansas City Royals</t>
        </is>
      </c>
      <c r="D401" t="inlineStr">
        <is>
          <t xml:space="preserve">Dynasty Autographed Patch Cards Action Image</t>
        </is>
      </c>
      <c r="F401" t="str">
        <f>HYPERLINK("https://www.ebay.com/sch/i.html?_nkw=2023+Topps+Dynasty+George+Brett+auto&amp;mkcid=1&amp;mkrid=711-53200-19255-0&amp;siteid=0&amp;campid=5339157451&amp;toolid=10001&amp;mkevt=1&amp;customid=checklist-xlsx","Find on eBay")</f>
        <v>Find on eBay</v>
      </c>
    </row>
    <row r="402">
      <c r="A402" t="inlineStr">
        <is>
          <t xml:space="preserve">DAPB-GC1</t>
        </is>
      </c>
      <c r="B402" t="inlineStr">
        <is>
          <t xml:space="preserve">Gerrit Cole</t>
        </is>
      </c>
      <c r="C402" t="inlineStr">
        <is>
          <t xml:space="preserve">New York Yankees</t>
        </is>
      </c>
      <c r="D402" t="inlineStr">
        <is>
          <t xml:space="preserve">Dynasty Autographed Patch Cards Action Image</t>
        </is>
      </c>
      <c r="F402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403">
      <c r="A403" t="inlineStr">
        <is>
          <t xml:space="preserve">DAPB-GC2</t>
        </is>
      </c>
      <c r="B403" t="inlineStr">
        <is>
          <t xml:space="preserve">Gerrit Cole</t>
        </is>
      </c>
      <c r="C403" t="inlineStr">
        <is>
          <t xml:space="preserve">New York Yankees</t>
        </is>
      </c>
      <c r="D403" t="inlineStr">
        <is>
          <t xml:space="preserve">Dynasty Autographed Patch Cards Action Image</t>
        </is>
      </c>
      <c r="F403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404">
      <c r="A404" t="inlineStr">
        <is>
          <t xml:space="preserve">DAPB-GH</t>
        </is>
      </c>
      <c r="B404" t="inlineStr">
        <is>
          <t xml:space="preserve">Gunnar Henderson</t>
        </is>
      </c>
      <c r="C404" t="inlineStr">
        <is>
          <t xml:space="preserve">Baltimore Orioles</t>
        </is>
      </c>
      <c r="D404" t="inlineStr">
        <is>
          <t xml:space="preserve">Dynasty Autographed Patch Cards Action Image</t>
        </is>
      </c>
      <c r="F404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405">
      <c r="A405" t="inlineStr">
        <is>
          <t xml:space="preserve">DAPB-GH1</t>
        </is>
      </c>
      <c r="B405" t="inlineStr">
        <is>
          <t xml:space="preserve">Gunnar Henderson</t>
        </is>
      </c>
      <c r="C405" t="inlineStr">
        <is>
          <t xml:space="preserve">Baltimore Orioles</t>
        </is>
      </c>
      <c r="D405" t="inlineStr">
        <is>
          <t xml:space="preserve">Dynasty Autographed Patch Cards Action Image</t>
        </is>
      </c>
      <c r="F405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406">
      <c r="A406" t="inlineStr">
        <is>
          <t xml:space="preserve">DAPB-GH2</t>
        </is>
      </c>
      <c r="B406" t="inlineStr">
        <is>
          <t xml:space="preserve">Gunnar Henderson</t>
        </is>
      </c>
      <c r="C406" t="inlineStr">
        <is>
          <t xml:space="preserve">Baltimore Orioles</t>
        </is>
      </c>
      <c r="D406" t="inlineStr">
        <is>
          <t xml:space="preserve">Dynasty Autographed Patch Cards Action Image</t>
        </is>
      </c>
      <c r="F406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407">
      <c r="A407" t="inlineStr">
        <is>
          <t xml:space="preserve">DAPB-GM</t>
        </is>
      </c>
      <c r="B407" t="inlineStr">
        <is>
          <t xml:space="preserve">Greg Maddux</t>
        </is>
      </c>
      <c r="C407" t="inlineStr">
        <is>
          <t xml:space="preserve">Chicago Cubs</t>
        </is>
      </c>
      <c r="D407" t="inlineStr">
        <is>
          <t xml:space="preserve">Dynasty Autographed Patch Cards Action Image</t>
        </is>
      </c>
      <c r="F407" t="str">
        <f>HYPERLINK("https://www.ebay.com/sch/i.html?_nkw=2023+Topps+Dynasty+Greg+Maddux+auto&amp;mkcid=1&amp;mkrid=711-53200-19255-0&amp;siteid=0&amp;campid=5339157451&amp;toolid=10001&amp;mkevt=1&amp;customid=checklist-xlsx","Find on eBay")</f>
        <v>Find on eBay</v>
      </c>
    </row>
    <row r="408">
      <c r="A408" t="inlineStr">
        <is>
          <t xml:space="preserve">DAPB-GM1</t>
        </is>
      </c>
      <c r="B408" t="inlineStr">
        <is>
          <t xml:space="preserve">Gabriel Moreno</t>
        </is>
      </c>
      <c r="C408" t="inlineStr">
        <is>
          <t xml:space="preserve">Arizona Diamondbacks</t>
        </is>
      </c>
      <c r="D408" t="inlineStr">
        <is>
          <t xml:space="preserve">Dynasty Autographed Patch Cards Action Image</t>
        </is>
      </c>
      <c r="F408" t="str">
        <f>HYPERLINK("https://www.ebay.com/sch/i.html?_nkw=2023+Topps+Dynasty+Gabriel+Moreno+auto&amp;mkcid=1&amp;mkrid=711-53200-19255-0&amp;siteid=0&amp;campid=5339157451&amp;toolid=10001&amp;mkevt=1&amp;customid=checklist-xlsx","Find on eBay")</f>
        <v>Find on eBay</v>
      </c>
    </row>
    <row r="409">
      <c r="A409" t="inlineStr">
        <is>
          <t xml:space="preserve">DAPB-GM2</t>
        </is>
      </c>
      <c r="B409" t="inlineStr">
        <is>
          <t xml:space="preserve">Gabriel Moreno</t>
        </is>
      </c>
      <c r="C409" t="inlineStr">
        <is>
          <t xml:space="preserve">Arizona Diamondbacks</t>
        </is>
      </c>
      <c r="D409" t="inlineStr">
        <is>
          <t xml:space="preserve">Dynasty Autographed Patch Cards Action Image</t>
        </is>
      </c>
      <c r="F409" t="str">
        <f>HYPERLINK("https://www.ebay.com/sch/i.html?_nkw=2023+Topps+Dynasty+Gabriel+Moreno+auto&amp;mkcid=1&amp;mkrid=711-53200-19255-0&amp;siteid=0&amp;campid=5339157451&amp;toolid=10001&amp;mkevt=1&amp;customid=checklist-xlsx","Find on eBay")</f>
        <v>Find on eBay</v>
      </c>
    </row>
    <row r="410">
      <c r="A410" t="inlineStr">
        <is>
          <t xml:space="preserve">DAPB-GM3</t>
        </is>
      </c>
      <c r="B410" t="inlineStr">
        <is>
          <t xml:space="preserve">Gabriel Moreno</t>
        </is>
      </c>
      <c r="C410" t="inlineStr">
        <is>
          <t xml:space="preserve">Arizona Diamondbacks</t>
        </is>
      </c>
      <c r="D410" t="inlineStr">
        <is>
          <t xml:space="preserve">Dynasty Autographed Patch Cards Action Image</t>
        </is>
      </c>
      <c r="F410" t="str">
        <f>HYPERLINK("https://www.ebay.com/sch/i.html?_nkw=2023+Topps+Dynasty+Gabriel+Moreno+auto&amp;mkcid=1&amp;mkrid=711-53200-19255-0&amp;siteid=0&amp;campid=5339157451&amp;toolid=10001&amp;mkevt=1&amp;customid=checklist-xlsx","Find on eBay")</f>
        <v>Find on eBay</v>
      </c>
    </row>
    <row r="411">
      <c r="A411" t="inlineStr">
        <is>
          <t xml:space="preserve">DAPB-GR</t>
        </is>
      </c>
      <c r="B411" t="inlineStr">
        <is>
          <t xml:space="preserve">Grayson Rodriguez</t>
        </is>
      </c>
      <c r="C411" t="inlineStr">
        <is>
          <t xml:space="preserve">Baltimore Orioles</t>
        </is>
      </c>
      <c r="D411" t="inlineStr">
        <is>
          <t xml:space="preserve">Dynasty Autographed Patch Cards Action Image</t>
        </is>
      </c>
      <c r="F411" t="str">
        <f>HYPERLINK("https://www.ebay.com/sch/i.html?_nkw=2023+Topps+Dynasty+Grayson+Rodriguez+auto&amp;mkcid=1&amp;mkrid=711-53200-19255-0&amp;siteid=0&amp;campid=5339157451&amp;toolid=10001&amp;mkevt=1&amp;customid=checklist-xlsx","Find on eBay")</f>
        <v>Find on eBay</v>
      </c>
    </row>
    <row r="412">
      <c r="A412" t="inlineStr">
        <is>
          <t xml:space="preserve">DAPB-I1</t>
        </is>
      </c>
      <c r="B412" t="inlineStr">
        <is>
          <t xml:space="preserve">Ichiro</t>
        </is>
      </c>
      <c r="C412" t="inlineStr">
        <is>
          <t xml:space="preserve">Miami Marlins</t>
        </is>
      </c>
      <c r="D412" t="inlineStr">
        <is>
          <t xml:space="preserve">Dynasty Autographed Patch Cards Action Image</t>
        </is>
      </c>
      <c r="F412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413">
      <c r="A413" t="inlineStr">
        <is>
          <t xml:space="preserve">DAPB-I2</t>
        </is>
      </c>
      <c r="B413" t="inlineStr">
        <is>
          <t xml:space="preserve">Ichiro</t>
        </is>
      </c>
      <c r="C413" t="inlineStr">
        <is>
          <t xml:space="preserve">Miami Marlins</t>
        </is>
      </c>
      <c r="D413" t="inlineStr">
        <is>
          <t xml:space="preserve">Dynasty Autographed Patch Cards Action Image</t>
        </is>
      </c>
      <c r="F413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414">
      <c r="A414" t="inlineStr">
        <is>
          <t xml:space="preserve">DAPB-JA</t>
        </is>
      </c>
      <c r="B414" t="inlineStr">
        <is>
          <t xml:space="preserve">Jose Altuve</t>
        </is>
      </c>
      <c r="C414" t="inlineStr">
        <is>
          <t xml:space="preserve">Houston Astros</t>
        </is>
      </c>
      <c r="D414" t="inlineStr">
        <is>
          <t xml:space="preserve">Dynasty Autographed Patch Cards Action Image</t>
        </is>
      </c>
      <c r="F414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415">
      <c r="A415" t="inlineStr">
        <is>
          <t xml:space="preserve">DAPB-JA1</t>
        </is>
      </c>
      <c r="B415" t="inlineStr">
        <is>
          <t xml:space="preserve">Jose Altuve</t>
        </is>
      </c>
      <c r="C415" t="inlineStr">
        <is>
          <t xml:space="preserve">Houston Astros</t>
        </is>
      </c>
      <c r="D415" t="inlineStr">
        <is>
          <t xml:space="preserve">Dynasty Autographed Patch Cards Action Image</t>
        </is>
      </c>
      <c r="F415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416">
      <c r="A416" t="inlineStr">
        <is>
          <t xml:space="preserve">DAPB-JA2</t>
        </is>
      </c>
      <c r="B416" t="inlineStr">
        <is>
          <t xml:space="preserve">Jose Altuve</t>
        </is>
      </c>
      <c r="C416" t="inlineStr">
        <is>
          <t xml:space="preserve">Houston Astros</t>
        </is>
      </c>
      <c r="D416" t="inlineStr">
        <is>
          <t xml:space="preserve">Dynasty Autographed Patch Cards Action Image</t>
        </is>
      </c>
      <c r="F416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417">
      <c r="A417" t="inlineStr">
        <is>
          <t xml:space="preserve">DAPB-JJ1</t>
        </is>
      </c>
      <c r="B417" t="inlineStr">
        <is>
          <t xml:space="preserve">Josh Jung</t>
        </is>
      </c>
      <c r="C417" t="inlineStr">
        <is>
          <t xml:space="preserve">Texas Rangers</t>
        </is>
      </c>
      <c r="D417" t="inlineStr">
        <is>
          <t xml:space="preserve">Dynasty Autographed Patch Cards Action Image</t>
        </is>
      </c>
      <c r="F417" t="str">
        <f>HYPERLINK("https://www.ebay.com/sch/i.html?_nkw=2023+Topps+Dynasty+Josh+Jung+auto&amp;mkcid=1&amp;mkrid=711-53200-19255-0&amp;siteid=0&amp;campid=5339157451&amp;toolid=10001&amp;mkevt=1&amp;customid=checklist-xlsx","Find on eBay")</f>
        <v>Find on eBay</v>
      </c>
    </row>
    <row r="418">
      <c r="A418" t="inlineStr">
        <is>
          <t xml:space="preserve">DAPB-JJ2</t>
        </is>
      </c>
      <c r="B418" t="inlineStr">
        <is>
          <t xml:space="preserve">Josh Jung</t>
        </is>
      </c>
      <c r="C418" t="inlineStr">
        <is>
          <t xml:space="preserve">Texas Rangers</t>
        </is>
      </c>
      <c r="D418" t="inlineStr">
        <is>
          <t xml:space="preserve">Dynasty Autographed Patch Cards Action Image</t>
        </is>
      </c>
      <c r="F418" t="str">
        <f>HYPERLINK("https://www.ebay.com/sch/i.html?_nkw=2023+Topps+Dynasty+Josh+Jung+auto&amp;mkcid=1&amp;mkrid=711-53200-19255-0&amp;siteid=0&amp;campid=5339157451&amp;toolid=10001&amp;mkevt=1&amp;customid=checklist-xlsx","Find on eBay")</f>
        <v>Find on eBay</v>
      </c>
    </row>
    <row r="419">
      <c r="A419" t="inlineStr">
        <is>
          <t xml:space="preserve">DAPB-JJ3</t>
        </is>
      </c>
      <c r="B419" t="inlineStr">
        <is>
          <t xml:space="preserve">Josh Jung</t>
        </is>
      </c>
      <c r="C419" t="inlineStr">
        <is>
          <t xml:space="preserve">Texas Rangers</t>
        </is>
      </c>
      <c r="D419" t="inlineStr">
        <is>
          <t xml:space="preserve">Dynasty Autographed Patch Cards Action Image</t>
        </is>
      </c>
      <c r="F419" t="str">
        <f>HYPERLINK("https://www.ebay.com/sch/i.html?_nkw=2023+Topps+Dynasty+Josh+Jung+auto&amp;mkcid=1&amp;mkrid=711-53200-19255-0&amp;siteid=0&amp;campid=5339157451&amp;toolid=10001&amp;mkevt=1&amp;customid=checklist-xlsx","Find on eBay")</f>
        <v>Find on eBay</v>
      </c>
    </row>
    <row r="420">
      <c r="A420" t="inlineStr">
        <is>
          <t xml:space="preserve">DAPB-JP1</t>
        </is>
      </c>
      <c r="B420" t="inlineStr">
        <is>
          <t xml:space="preserve">Jeremy Peña</t>
        </is>
      </c>
      <c r="C420" t="inlineStr">
        <is>
          <t xml:space="preserve">Houston Astros</t>
        </is>
      </c>
      <c r="D420" t="inlineStr">
        <is>
          <t xml:space="preserve">Dynasty Autographed Patch Cards Action Image</t>
        </is>
      </c>
      <c r="F420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421">
      <c r="A421" t="inlineStr">
        <is>
          <t xml:space="preserve">DAPB-JP2</t>
        </is>
      </c>
      <c r="B421" t="inlineStr">
        <is>
          <t xml:space="preserve">Jeremy Peña</t>
        </is>
      </c>
      <c r="C421" t="inlineStr">
        <is>
          <t xml:space="preserve">Houston Astros</t>
        </is>
      </c>
      <c r="D421" t="inlineStr">
        <is>
          <t xml:space="preserve">Dynasty Autographed Patch Cards Action Image</t>
        </is>
      </c>
      <c r="F421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422">
      <c r="A422" t="inlineStr">
        <is>
          <t xml:space="preserve">DAPB-JR</t>
        </is>
      </c>
      <c r="B422" t="inlineStr">
        <is>
          <t xml:space="preserve">José Ramírez</t>
        </is>
      </c>
      <c r="C422" t="inlineStr">
        <is>
          <t xml:space="preserve">Cleveland Guardians</t>
        </is>
      </c>
      <c r="D422" t="inlineStr">
        <is>
          <t xml:space="preserve">Dynasty Autographed Patch Cards Action Image</t>
        </is>
      </c>
      <c r="F422" t="str">
        <f>HYPERLINK("https://www.ebay.com/sch/i.html?_nkw=2023+Topps+Dynasty+Jos%C3%A9+Ram%C3%ADrez+auto&amp;mkcid=1&amp;mkrid=711-53200-19255-0&amp;siteid=0&amp;campid=5339157451&amp;toolid=10001&amp;mkevt=1&amp;customid=checklist-xlsx","Find on eBay")</f>
        <v>Find on eBay</v>
      </c>
    </row>
    <row r="423">
      <c r="A423" t="inlineStr">
        <is>
          <t xml:space="preserve">DAPB-JRA1</t>
        </is>
      </c>
      <c r="B423" t="inlineStr">
        <is>
          <t xml:space="preserve">José Ramírez</t>
        </is>
      </c>
      <c r="C423" t="inlineStr">
        <is>
          <t xml:space="preserve">Cleveland Guardians</t>
        </is>
      </c>
      <c r="D423" t="inlineStr">
        <is>
          <t xml:space="preserve">Dynasty Autographed Patch Cards Action Image</t>
        </is>
      </c>
      <c r="F423" t="str">
        <f>HYPERLINK("https://www.ebay.com/sch/i.html?_nkw=2023+Topps+Dynasty+Jos%C3%A9+Ram%C3%ADrez+auto&amp;mkcid=1&amp;mkrid=711-53200-19255-0&amp;siteid=0&amp;campid=5339157451&amp;toolid=10001&amp;mkevt=1&amp;customid=checklist-xlsx","Find on eBay")</f>
        <v>Find on eBay</v>
      </c>
    </row>
    <row r="424">
      <c r="A424" t="inlineStr">
        <is>
          <t xml:space="preserve">DAPB-JRA2</t>
        </is>
      </c>
      <c r="B424" t="inlineStr">
        <is>
          <t xml:space="preserve">José Ramírez</t>
        </is>
      </c>
      <c r="C424" t="inlineStr">
        <is>
          <t xml:space="preserve">Cleveland Guardians</t>
        </is>
      </c>
      <c r="D424" t="inlineStr">
        <is>
          <t xml:space="preserve">Dynasty Autographed Patch Cards Action Image</t>
        </is>
      </c>
      <c r="F424" t="str">
        <f>HYPERLINK("https://www.ebay.com/sch/i.html?_nkw=2023+Topps+Dynasty+Jos%C3%A9+Ram%C3%ADrez+auto&amp;mkcid=1&amp;mkrid=711-53200-19255-0&amp;siteid=0&amp;campid=5339157451&amp;toolid=10001&amp;mkevt=1&amp;customid=checklist-xlsx","Find on eBay")</f>
        <v>Find on eBay</v>
      </c>
    </row>
    <row r="425">
      <c r="A425" t="inlineStr">
        <is>
          <t xml:space="preserve">DAPB-JRE1</t>
        </is>
      </c>
      <c r="B425" t="inlineStr">
        <is>
          <t xml:space="preserve">J.T. Realmuto</t>
        </is>
      </c>
      <c r="C425" t="inlineStr">
        <is>
          <t xml:space="preserve">Philadelphia Phillies</t>
        </is>
      </c>
      <c r="D425" t="inlineStr">
        <is>
          <t xml:space="preserve">Dynasty Autographed Patch Cards Action Image</t>
        </is>
      </c>
      <c r="F425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426">
      <c r="A426" t="inlineStr">
        <is>
          <t xml:space="preserve">DAPB-JRE2</t>
        </is>
      </c>
      <c r="B426" t="inlineStr">
        <is>
          <t xml:space="preserve">J.T. Realmuto</t>
        </is>
      </c>
      <c r="C426" t="inlineStr">
        <is>
          <t xml:space="preserve">Philadelphia Phillies</t>
        </is>
      </c>
      <c r="D426" t="inlineStr">
        <is>
          <t xml:space="preserve">Dynasty Autographed Patch Cards Action Image</t>
        </is>
      </c>
      <c r="F426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427">
      <c r="A427" t="inlineStr">
        <is>
          <t xml:space="preserve">DAPB-JRO1</t>
        </is>
      </c>
      <c r="B427" t="inlineStr">
        <is>
          <t xml:space="preserve">Jimmy Rollins</t>
        </is>
      </c>
      <c r="C427" t="inlineStr">
        <is>
          <t xml:space="preserve">Philadelphia Phillies</t>
        </is>
      </c>
      <c r="D427" t="inlineStr">
        <is>
          <t xml:space="preserve">Dynasty Autographed Patch Cards Action Image</t>
        </is>
      </c>
      <c r="F427" t="str">
        <f>HYPERLINK("https://www.ebay.com/sch/i.html?_nkw=2023+Topps+Dynasty+Jimmy+Rollins+auto&amp;mkcid=1&amp;mkrid=711-53200-19255-0&amp;siteid=0&amp;campid=5339157451&amp;toolid=10001&amp;mkevt=1&amp;customid=checklist-xlsx","Find on eBay")</f>
        <v>Find on eBay</v>
      </c>
    </row>
    <row r="428">
      <c r="A428" t="inlineStr">
        <is>
          <t xml:space="preserve">DAPB-JS1</t>
        </is>
      </c>
      <c r="B428" t="inlineStr">
        <is>
          <t xml:space="preserve">Juan Soto</t>
        </is>
      </c>
      <c r="C428" t="inlineStr">
        <is>
          <t xml:space="preserve">San Diego Padres</t>
        </is>
      </c>
      <c r="D428" t="inlineStr">
        <is>
          <t xml:space="preserve">Dynasty Autographed Patch Cards Action Image</t>
        </is>
      </c>
      <c r="F428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429">
      <c r="A429" t="inlineStr">
        <is>
          <t xml:space="preserve">DAPB-JS2</t>
        </is>
      </c>
      <c r="B429" t="inlineStr">
        <is>
          <t xml:space="preserve">Juan Soto</t>
        </is>
      </c>
      <c r="C429" t="inlineStr">
        <is>
          <t xml:space="preserve">San Diego Padres</t>
        </is>
      </c>
      <c r="D429" t="inlineStr">
        <is>
          <t xml:space="preserve">Dynasty Autographed Patch Cards Action Image</t>
        </is>
      </c>
      <c r="F429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430">
      <c r="A430" t="inlineStr">
        <is>
          <t xml:space="preserve">DAPB-JV</t>
        </is>
      </c>
      <c r="B430" t="inlineStr">
        <is>
          <t xml:space="preserve">Joey Votto</t>
        </is>
      </c>
      <c r="C430" t="inlineStr">
        <is>
          <t xml:space="preserve">Cincinnati Reds</t>
        </is>
      </c>
      <c r="D430" t="inlineStr">
        <is>
          <t xml:space="preserve">Dynasty Autographed Patch Cards Action Image</t>
        </is>
      </c>
      <c r="F430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431">
      <c r="A431" t="inlineStr">
        <is>
          <t xml:space="preserve">DAPB-JV1</t>
        </is>
      </c>
      <c r="B431" t="inlineStr">
        <is>
          <t xml:space="preserve">Joey Votto</t>
        </is>
      </c>
      <c r="C431" t="inlineStr">
        <is>
          <t xml:space="preserve">Cincinnati Reds</t>
        </is>
      </c>
      <c r="D431" t="inlineStr">
        <is>
          <t xml:space="preserve">Dynasty Autographed Patch Cards Action Image</t>
        </is>
      </c>
      <c r="F431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432">
      <c r="A432" t="inlineStr">
        <is>
          <t xml:space="preserve">DAPB-JV2</t>
        </is>
      </c>
      <c r="B432" t="inlineStr">
        <is>
          <t xml:space="preserve">Joey Votto</t>
        </is>
      </c>
      <c r="C432" t="inlineStr">
        <is>
          <t xml:space="preserve">Cincinnati Reds</t>
        </is>
      </c>
      <c r="D432" t="inlineStr">
        <is>
          <t xml:space="preserve">Dynasty Autographed Patch Cards Action Image</t>
        </is>
      </c>
      <c r="F432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433">
      <c r="A433" t="inlineStr">
        <is>
          <t xml:space="preserve">DAPB-KB</t>
        </is>
      </c>
      <c r="B433" t="inlineStr">
        <is>
          <t xml:space="preserve">Kris Bryant</t>
        </is>
      </c>
      <c r="C433" t="inlineStr">
        <is>
          <t xml:space="preserve">Colorado Rockies</t>
        </is>
      </c>
      <c r="D433" t="inlineStr">
        <is>
          <t xml:space="preserve">Dynasty Autographed Patch Cards Action Image</t>
        </is>
      </c>
      <c r="F433" t="str">
        <f>HYPERLINK("https://www.ebay.com/sch/i.html?_nkw=2023+Topps+Dynasty+Kris+Bryant+auto&amp;mkcid=1&amp;mkrid=711-53200-19255-0&amp;siteid=0&amp;campid=5339157451&amp;toolid=10001&amp;mkevt=1&amp;customid=checklist-xlsx","Find on eBay")</f>
        <v>Find on eBay</v>
      </c>
    </row>
    <row r="434">
      <c r="A434" t="inlineStr">
        <is>
          <t xml:space="preserve">DAPB-KG</t>
        </is>
      </c>
      <c r="B434" t="inlineStr">
        <is>
          <t xml:space="preserve">Ken Griffey Jr.</t>
        </is>
      </c>
      <c r="C434" t="inlineStr">
        <is>
          <t xml:space="preserve">Seattle Mariners</t>
        </is>
      </c>
      <c r="D434" t="inlineStr">
        <is>
          <t xml:space="preserve">Dynasty Autographed Patch Cards Action Image</t>
        </is>
      </c>
      <c r="F434" t="str">
        <f>HYPERLINK("https://www.ebay.com/sch/i.html?_nkw=2023+Topps+Dynasty+Ken+Griffey+Jr.+auto&amp;mkcid=1&amp;mkrid=711-53200-19255-0&amp;siteid=0&amp;campid=5339157451&amp;toolid=10001&amp;mkevt=1&amp;customid=checklist-xlsx","Find on eBay")</f>
        <v>Find on eBay</v>
      </c>
    </row>
    <row r="435">
      <c r="A435" t="inlineStr">
        <is>
          <t xml:space="preserve">DAPB-LO1</t>
        </is>
      </c>
      <c r="B435" t="inlineStr">
        <is>
          <t xml:space="preserve">Logan O'Hoppe</t>
        </is>
      </c>
      <c r="C435" t="inlineStr">
        <is>
          <t xml:space="preserve">Los Angeles Angels</t>
        </is>
      </c>
      <c r="D435" t="inlineStr">
        <is>
          <t xml:space="preserve">Dynasty Autographed Patch Cards Action Image</t>
        </is>
      </c>
      <c r="F435" t="str">
        <f>HYPERLINK("https://www.ebay.com/sch/i.html?_nkw=2023+Topps+Dynasty+Logan+O%27Hoppe+auto&amp;mkcid=1&amp;mkrid=711-53200-19255-0&amp;siteid=0&amp;campid=5339157451&amp;toolid=10001&amp;mkevt=1&amp;customid=checklist-xlsx","Find on eBay")</f>
        <v>Find on eBay</v>
      </c>
    </row>
    <row r="436">
      <c r="A436" t="inlineStr">
        <is>
          <t xml:space="preserve">DAPB-LO2</t>
        </is>
      </c>
      <c r="B436" t="inlineStr">
        <is>
          <t xml:space="preserve">Logan O'Hoppe</t>
        </is>
      </c>
      <c r="C436" t="inlineStr">
        <is>
          <t xml:space="preserve">Los Angeles Angels</t>
        </is>
      </c>
      <c r="D436" t="inlineStr">
        <is>
          <t xml:space="preserve">Dynasty Autographed Patch Cards Action Image</t>
        </is>
      </c>
      <c r="F436" t="str">
        <f>HYPERLINK("https://www.ebay.com/sch/i.html?_nkw=2023+Topps+Dynasty+Logan+O%27Hoppe+auto&amp;mkcid=1&amp;mkrid=711-53200-19255-0&amp;siteid=0&amp;campid=5339157451&amp;toolid=10001&amp;mkevt=1&amp;customid=checklist-xlsx","Find on eBay")</f>
        <v>Find on eBay</v>
      </c>
    </row>
    <row r="437">
      <c r="A437" t="inlineStr">
        <is>
          <t xml:space="preserve">DAPB-MM</t>
        </is>
      </c>
      <c r="B437" t="inlineStr">
        <is>
          <t xml:space="preserve">Manny Machado</t>
        </is>
      </c>
      <c r="C437" t="inlineStr">
        <is>
          <t xml:space="preserve">San Diego Padres</t>
        </is>
      </c>
      <c r="D437" t="inlineStr">
        <is>
          <t xml:space="preserve">Dynasty Autographed Patch Cards Action Image</t>
        </is>
      </c>
      <c r="F437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438">
      <c r="A438" t="inlineStr">
        <is>
          <t xml:space="preserve">DAPB-MM1</t>
        </is>
      </c>
      <c r="B438" t="inlineStr">
        <is>
          <t xml:space="preserve">Manny Machado</t>
        </is>
      </c>
      <c r="C438" t="inlineStr">
        <is>
          <t xml:space="preserve">San Diego Padres</t>
        </is>
      </c>
      <c r="D438" t="inlineStr">
        <is>
          <t xml:space="preserve">Dynasty Autographed Patch Cards Action Image</t>
        </is>
      </c>
      <c r="F438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439">
      <c r="A439" t="inlineStr">
        <is>
          <t xml:space="preserve">DAPB-MM2</t>
        </is>
      </c>
      <c r="B439" t="inlineStr">
        <is>
          <t xml:space="preserve">Manny Machado</t>
        </is>
      </c>
      <c r="C439" t="inlineStr">
        <is>
          <t xml:space="preserve">San Diego Padres</t>
        </is>
      </c>
      <c r="D439" t="inlineStr">
        <is>
          <t xml:space="preserve">Dynasty Autographed Patch Cards Action Image</t>
        </is>
      </c>
      <c r="F439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440">
      <c r="A440" t="inlineStr">
        <is>
          <t xml:space="preserve">DAPB-MMA1</t>
        </is>
      </c>
      <c r="B440" t="inlineStr">
        <is>
          <t xml:space="preserve">Manny Machado</t>
        </is>
      </c>
      <c r="C440" t="inlineStr">
        <is>
          <t xml:space="preserve">San Diego Padres</t>
        </is>
      </c>
      <c r="D440" t="inlineStr">
        <is>
          <t xml:space="preserve">Dynasty Autographed Patch Cards Action Image</t>
        </is>
      </c>
      <c r="F440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441">
      <c r="A441" t="inlineStr">
        <is>
          <t xml:space="preserve">DAPB-MMA2</t>
        </is>
      </c>
      <c r="B441" t="inlineStr">
        <is>
          <t xml:space="preserve">Manny Machado</t>
        </is>
      </c>
      <c r="C441" t="inlineStr">
        <is>
          <t xml:space="preserve">San Diego Padres</t>
        </is>
      </c>
      <c r="D441" t="inlineStr">
        <is>
          <t xml:space="preserve">Dynasty Autographed Patch Cards Action Image</t>
        </is>
      </c>
      <c r="F441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442">
      <c r="A442" t="inlineStr">
        <is>
          <t xml:space="preserve">DAPB-MS</t>
        </is>
      </c>
      <c r="B442" t="inlineStr">
        <is>
          <t xml:space="preserve">Max Scherzer</t>
        </is>
      </c>
      <c r="C442" t="inlineStr">
        <is>
          <t xml:space="preserve">New York Mets</t>
        </is>
      </c>
      <c r="D442" t="inlineStr">
        <is>
          <t xml:space="preserve">Dynasty Autographed Patch Cards Action Image</t>
        </is>
      </c>
      <c r="F442" t="str">
        <f>HYPERLINK("https://www.ebay.com/sch/i.html?_nkw=2023+Topps+Dynasty+Max+Scherzer+auto&amp;mkcid=1&amp;mkrid=711-53200-19255-0&amp;siteid=0&amp;campid=5339157451&amp;toolid=10001&amp;mkevt=1&amp;customid=checklist-xlsx","Find on eBay")</f>
        <v>Find on eBay</v>
      </c>
    </row>
    <row r="443">
      <c r="A443" t="inlineStr">
        <is>
          <t xml:space="preserve">DAPB-MT1</t>
        </is>
      </c>
      <c r="B443" t="inlineStr">
        <is>
          <t xml:space="preserve">Mike Trout</t>
        </is>
      </c>
      <c r="C443" t="inlineStr">
        <is>
          <t xml:space="preserve">Los Angeles Angels</t>
        </is>
      </c>
      <c r="D443" t="inlineStr">
        <is>
          <t xml:space="preserve">Dynasty Autographed Patch Cards Action Image</t>
        </is>
      </c>
      <c r="F443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444">
      <c r="A444" t="inlineStr">
        <is>
          <t xml:space="preserve">DAPB-MT2</t>
        </is>
      </c>
      <c r="B444" t="inlineStr">
        <is>
          <t xml:space="preserve">Mike Trout</t>
        </is>
      </c>
      <c r="C444" t="inlineStr">
        <is>
          <t xml:space="preserve">Los Angeles Angels</t>
        </is>
      </c>
      <c r="D444" t="inlineStr">
        <is>
          <t xml:space="preserve">Dynasty Autographed Patch Cards Action Image</t>
        </is>
      </c>
      <c r="F444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445">
      <c r="A445" t="inlineStr">
        <is>
          <t xml:space="preserve">DAPB-MY</t>
        </is>
      </c>
      <c r="B445" t="inlineStr">
        <is>
          <t xml:space="preserve">Masataka Yoshida</t>
        </is>
      </c>
      <c r="C445" t="inlineStr">
        <is>
          <t xml:space="preserve">Boston Red Sox</t>
        </is>
      </c>
      <c r="D445" t="inlineStr">
        <is>
          <t xml:space="preserve">Dynasty Autographed Patch Cards Action Image</t>
        </is>
      </c>
      <c r="F445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446">
      <c r="A446" t="inlineStr">
        <is>
          <t xml:space="preserve">DAPB-MY1</t>
        </is>
      </c>
      <c r="B446" t="inlineStr">
        <is>
          <t xml:space="preserve">Masataka Yoshida</t>
        </is>
      </c>
      <c r="C446" t="inlineStr">
        <is>
          <t xml:space="preserve">Boston Red Sox</t>
        </is>
      </c>
      <c r="D446" t="inlineStr">
        <is>
          <t xml:space="preserve">Dynasty Autographed Patch Cards Action Image</t>
        </is>
      </c>
      <c r="F446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447">
      <c r="A447" t="inlineStr">
        <is>
          <t xml:space="preserve">DAPB-MY2</t>
        </is>
      </c>
      <c r="B447" t="inlineStr">
        <is>
          <t xml:space="preserve">Masataka Yoshida</t>
        </is>
      </c>
      <c r="C447" t="inlineStr">
        <is>
          <t xml:space="preserve">Boston Red Sox</t>
        </is>
      </c>
      <c r="D447" t="inlineStr">
        <is>
          <t xml:space="preserve">Dynasty Autographed Patch Cards Action Image</t>
        </is>
      </c>
      <c r="F447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448">
      <c r="A448" t="inlineStr">
        <is>
          <t xml:space="preserve">DAPB-NG1</t>
        </is>
      </c>
      <c r="B448" t="inlineStr">
        <is>
          <t xml:space="preserve">Nolan Gorman</t>
        </is>
      </c>
      <c r="C448" t="inlineStr">
        <is>
          <t xml:space="preserve">St. Louis Cardinals</t>
        </is>
      </c>
      <c r="D448" t="inlineStr">
        <is>
          <t xml:space="preserve">Dynasty Autographed Patch Cards Action Image</t>
        </is>
      </c>
      <c r="F448" t="str">
        <f>HYPERLINK("https://www.ebay.com/sch/i.html?_nkw=2023+Topps+Dynasty+Nolan+Gorman+auto&amp;mkcid=1&amp;mkrid=711-53200-19255-0&amp;siteid=0&amp;campid=5339157451&amp;toolid=10001&amp;mkevt=1&amp;customid=checklist-xlsx","Find on eBay")</f>
        <v>Find on eBay</v>
      </c>
    </row>
    <row r="449">
      <c r="A449" t="inlineStr">
        <is>
          <t xml:space="preserve">DAPB-NG2</t>
        </is>
      </c>
      <c r="B449" t="inlineStr">
        <is>
          <t xml:space="preserve">Nolan Gorman</t>
        </is>
      </c>
      <c r="C449" t="inlineStr">
        <is>
          <t xml:space="preserve">St. Louis Cardinals</t>
        </is>
      </c>
      <c r="D449" t="inlineStr">
        <is>
          <t xml:space="preserve">Dynasty Autographed Patch Cards Action Image</t>
        </is>
      </c>
      <c r="F449" t="str">
        <f>HYPERLINK("https://www.ebay.com/sch/i.html?_nkw=2023+Topps+Dynasty+Nolan+Gorman+auto&amp;mkcid=1&amp;mkrid=711-53200-19255-0&amp;siteid=0&amp;campid=5339157451&amp;toolid=10001&amp;mkevt=1&amp;customid=checklist-xlsx","Find on eBay")</f>
        <v>Find on eBay</v>
      </c>
    </row>
    <row r="450">
      <c r="A450" t="inlineStr">
        <is>
          <t xml:space="preserve">DAPB-OA1</t>
        </is>
      </c>
      <c r="B450" t="inlineStr">
        <is>
          <t xml:space="preserve">Ozzie Albies</t>
        </is>
      </c>
      <c r="C450" t="inlineStr">
        <is>
          <t xml:space="preserve">Atlanta Braves</t>
        </is>
      </c>
      <c r="D450" t="inlineStr">
        <is>
          <t xml:space="preserve">Dynasty Autographed Patch Cards Action Image</t>
        </is>
      </c>
      <c r="F450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451">
      <c r="A451" t="inlineStr">
        <is>
          <t xml:space="preserve">DAPB-OA2</t>
        </is>
      </c>
      <c r="B451" t="inlineStr">
        <is>
          <t xml:space="preserve">Ozzie Albies</t>
        </is>
      </c>
      <c r="C451" t="inlineStr">
        <is>
          <t xml:space="preserve">Atlanta Braves</t>
        </is>
      </c>
      <c r="D451" t="inlineStr">
        <is>
          <t xml:space="preserve">Dynasty Autographed Patch Cards Action Image</t>
        </is>
      </c>
      <c r="F451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452">
      <c r="A452" t="inlineStr">
        <is>
          <t xml:space="preserve">DAPB-OS1</t>
        </is>
      </c>
      <c r="B452" t="inlineStr">
        <is>
          <t xml:space="preserve">Ozzie Smith</t>
        </is>
      </c>
      <c r="C452" t="inlineStr">
        <is>
          <t xml:space="preserve">St. Louis Cardinals</t>
        </is>
      </c>
      <c r="D452" t="inlineStr">
        <is>
          <t xml:space="preserve">Dynasty Autographed Patch Cards Action Image</t>
        </is>
      </c>
      <c r="F452" t="str">
        <f>HYPERLINK("https://www.ebay.com/sch/i.html?_nkw=2023+Topps+Dynasty+Ozzie+Smith+auto&amp;mkcid=1&amp;mkrid=711-53200-19255-0&amp;siteid=0&amp;campid=5339157451&amp;toolid=10001&amp;mkevt=1&amp;customid=checklist-xlsx","Find on eBay")</f>
        <v>Find on eBay</v>
      </c>
    </row>
    <row r="453">
      <c r="A453" t="inlineStr">
        <is>
          <t xml:space="preserve">DAPB-OS2</t>
        </is>
      </c>
      <c r="B453" t="inlineStr">
        <is>
          <t xml:space="preserve">Ozzie Smith</t>
        </is>
      </c>
      <c r="C453" t="inlineStr">
        <is>
          <t xml:space="preserve">St. Louis Cardinals</t>
        </is>
      </c>
      <c r="D453" t="inlineStr">
        <is>
          <t xml:space="preserve">Dynasty Autographed Patch Cards Action Image</t>
        </is>
      </c>
      <c r="F453" t="str">
        <f>HYPERLINK("https://www.ebay.com/sch/i.html?_nkw=2023+Topps+Dynasty+Ozzie+Smith+auto&amp;mkcid=1&amp;mkrid=711-53200-19255-0&amp;siteid=0&amp;campid=5339157451&amp;toolid=10001&amp;mkevt=1&amp;customid=checklist-xlsx","Find on eBay")</f>
        <v>Find on eBay</v>
      </c>
    </row>
    <row r="454">
      <c r="A454" t="inlineStr">
        <is>
          <t xml:space="preserve">DAPB-PA</t>
        </is>
      </c>
      <c r="B454" t="inlineStr">
        <is>
          <t xml:space="preserve">Pete Alonso</t>
        </is>
      </c>
      <c r="C454" t="inlineStr">
        <is>
          <t xml:space="preserve">New York Mets</t>
        </is>
      </c>
      <c r="D454" t="inlineStr">
        <is>
          <t xml:space="preserve">Dynasty Autographed Patch Cards Action Image</t>
        </is>
      </c>
      <c r="F454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455">
      <c r="A455" t="inlineStr">
        <is>
          <t xml:space="preserve">DAPB-PA1</t>
        </is>
      </c>
      <c r="B455" t="inlineStr">
        <is>
          <t xml:space="preserve">Pete Alonso</t>
        </is>
      </c>
      <c r="C455" t="inlineStr">
        <is>
          <t xml:space="preserve">New York Mets</t>
        </is>
      </c>
      <c r="D455" t="inlineStr">
        <is>
          <t xml:space="preserve">Dynasty Autographed Patch Cards Action Image</t>
        </is>
      </c>
      <c r="F455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456">
      <c r="A456" t="inlineStr">
        <is>
          <t xml:space="preserve">DAPB-PA2</t>
        </is>
      </c>
      <c r="B456" t="inlineStr">
        <is>
          <t xml:space="preserve">Pete Alonso</t>
        </is>
      </c>
      <c r="C456" t="inlineStr">
        <is>
          <t xml:space="preserve">New York Mets</t>
        </is>
      </c>
      <c r="D456" t="inlineStr">
        <is>
          <t xml:space="preserve">Dynasty Autographed Patch Cards Action Image</t>
        </is>
      </c>
      <c r="F456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457">
      <c r="A457" t="inlineStr">
        <is>
          <t xml:space="preserve">DAPB-PF</t>
        </is>
      </c>
      <c r="B457" t="inlineStr">
        <is>
          <t xml:space="preserve">Prince Fielder</t>
        </is>
      </c>
      <c r="C457" t="inlineStr">
        <is>
          <t xml:space="preserve">Texas Rangers</t>
        </is>
      </c>
      <c r="D457" t="inlineStr">
        <is>
          <t xml:space="preserve">Dynasty Autographed Patch Cards Action Image</t>
        </is>
      </c>
      <c r="F457" t="str">
        <f>HYPERLINK("https://www.ebay.com/sch/i.html?_nkw=2023+Topps+Dynasty+Prince+Fielder+auto&amp;mkcid=1&amp;mkrid=711-53200-19255-0&amp;siteid=0&amp;campid=5339157451&amp;toolid=10001&amp;mkevt=1&amp;customid=checklist-xlsx","Find on eBay")</f>
        <v>Find on eBay</v>
      </c>
    </row>
    <row r="458">
      <c r="A458" t="inlineStr">
        <is>
          <t xml:space="preserve">DAPB-RA</t>
        </is>
      </c>
      <c r="B458" t="inlineStr">
        <is>
          <t xml:space="preserve">Ronald Acuña Jr.</t>
        </is>
      </c>
      <c r="C458" t="inlineStr">
        <is>
          <t xml:space="preserve">Atlanta Braves</t>
        </is>
      </c>
      <c r="D458" t="inlineStr">
        <is>
          <t xml:space="preserve">Dynasty Autographed Patch Cards Action Image</t>
        </is>
      </c>
      <c r="F458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459">
      <c r="A459" t="inlineStr">
        <is>
          <t xml:space="preserve">DAPB-RA1</t>
        </is>
      </c>
      <c r="B459" t="inlineStr">
        <is>
          <t xml:space="preserve">Ronald Acuña Jr.</t>
        </is>
      </c>
      <c r="C459" t="inlineStr">
        <is>
          <t xml:space="preserve">Atlanta Braves</t>
        </is>
      </c>
      <c r="D459" t="inlineStr">
        <is>
          <t xml:space="preserve">Dynasty Autographed Patch Cards Action Image</t>
        </is>
      </c>
      <c r="F459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460">
      <c r="A460" t="inlineStr">
        <is>
          <t xml:space="preserve">DAPB-RA2</t>
        </is>
      </c>
      <c r="B460" t="inlineStr">
        <is>
          <t xml:space="preserve">Ronald Acuña Jr.</t>
        </is>
      </c>
      <c r="C460" t="inlineStr">
        <is>
          <t xml:space="preserve">Atlanta Braves</t>
        </is>
      </c>
      <c r="D460" t="inlineStr">
        <is>
          <t xml:space="preserve">Dynasty Autographed Patch Cards Action Image</t>
        </is>
      </c>
      <c r="F460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461">
      <c r="A461" t="inlineStr">
        <is>
          <t xml:space="preserve">DAPB-RD1</t>
        </is>
      </c>
      <c r="B461" t="inlineStr">
        <is>
          <t xml:space="preserve">Rafael Devers</t>
        </is>
      </c>
      <c r="C461" t="inlineStr">
        <is>
          <t xml:space="preserve">Boston Red Sox</t>
        </is>
      </c>
      <c r="D461" t="inlineStr">
        <is>
          <t xml:space="preserve">Dynasty Autographed Patch Cards Action Image</t>
        </is>
      </c>
      <c r="F461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462">
      <c r="A462" t="inlineStr">
        <is>
          <t xml:space="preserve">DAPB-RD2</t>
        </is>
      </c>
      <c r="B462" t="inlineStr">
        <is>
          <t xml:space="preserve">Rafael Devers</t>
        </is>
      </c>
      <c r="C462" t="inlineStr">
        <is>
          <t xml:space="preserve">Boston Red Sox</t>
        </is>
      </c>
      <c r="D462" t="inlineStr">
        <is>
          <t xml:space="preserve">Dynasty Autographed Patch Cards Action Image</t>
        </is>
      </c>
      <c r="F462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463">
      <c r="A463" t="inlineStr">
        <is>
          <t xml:space="preserve">DAPB-RG</t>
        </is>
      </c>
      <c r="B463" t="inlineStr">
        <is>
          <t xml:space="preserve">Riley Greene</t>
        </is>
      </c>
      <c r="C463" t="inlineStr">
        <is>
          <t xml:space="preserve">Detroit Tigers</t>
        </is>
      </c>
      <c r="D463" t="inlineStr">
        <is>
          <t xml:space="preserve">Dynasty Autographed Patch Cards Action Image</t>
        </is>
      </c>
      <c r="F463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464">
      <c r="A464" t="inlineStr">
        <is>
          <t xml:space="preserve">DAPB-RG1</t>
        </is>
      </c>
      <c r="B464" t="inlineStr">
        <is>
          <t xml:space="preserve">Riley Greene</t>
        </is>
      </c>
      <c r="C464" t="inlineStr">
        <is>
          <t xml:space="preserve">Detroit Tigers</t>
        </is>
      </c>
      <c r="D464" t="inlineStr">
        <is>
          <t xml:space="preserve">Dynasty Autographed Patch Cards Action Image</t>
        </is>
      </c>
      <c r="F464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465">
      <c r="A465" t="inlineStr">
        <is>
          <t xml:space="preserve">DAPB-RG2</t>
        </is>
      </c>
      <c r="B465" t="inlineStr">
        <is>
          <t xml:space="preserve">Riley Greene</t>
        </is>
      </c>
      <c r="C465" t="inlineStr">
        <is>
          <t xml:space="preserve">Detroit Tigers</t>
        </is>
      </c>
      <c r="D465" t="inlineStr">
        <is>
          <t xml:space="preserve">Dynasty Autographed Patch Cards Action Image</t>
        </is>
      </c>
      <c r="F465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466">
      <c r="A466" t="inlineStr">
        <is>
          <t xml:space="preserve">DAPB-RJ</t>
        </is>
      </c>
      <c r="B466" t="inlineStr">
        <is>
          <t xml:space="preserve">Randy Johnson</t>
        </is>
      </c>
      <c r="C466" t="inlineStr">
        <is>
          <t xml:space="preserve">Arizona Diamondbacks</t>
        </is>
      </c>
      <c r="D466" t="inlineStr">
        <is>
          <t xml:space="preserve">Dynasty Autographed Patch Cards Action Image</t>
        </is>
      </c>
      <c r="F466" t="str">
        <f>HYPERLINK("https://www.ebay.com/sch/i.html?_nkw=2023+Topps+Dynasty+Randy+Johnson+auto&amp;mkcid=1&amp;mkrid=711-53200-19255-0&amp;siteid=0&amp;campid=5339157451&amp;toolid=10001&amp;mkevt=1&amp;customid=checklist-xlsx","Find on eBay")</f>
        <v>Find on eBay</v>
      </c>
    </row>
    <row r="467">
      <c r="A467" t="inlineStr">
        <is>
          <t xml:space="preserve">DAPB-SO</t>
        </is>
      </c>
      <c r="B467" t="inlineStr">
        <is>
          <t xml:space="preserve">Shohei Ohtani</t>
        </is>
      </c>
      <c r="C467" t="inlineStr">
        <is>
          <t xml:space="preserve">Los Angeles Angels</t>
        </is>
      </c>
      <c r="D467" t="inlineStr">
        <is>
          <t xml:space="preserve">Dynasty Autographed Patch Cards Action Image</t>
        </is>
      </c>
      <c r="F467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468">
      <c r="A468" t="inlineStr">
        <is>
          <t xml:space="preserve">DAPB-TC1</t>
        </is>
      </c>
      <c r="B468" t="inlineStr">
        <is>
          <t xml:space="preserve">Triston Casas</t>
        </is>
      </c>
      <c r="C468" t="inlineStr">
        <is>
          <t xml:space="preserve">Boston Red Sox</t>
        </is>
      </c>
      <c r="D468" t="inlineStr">
        <is>
          <t xml:space="preserve">Dynasty Autographed Patch Cards Action Image</t>
        </is>
      </c>
      <c r="F468" t="str">
        <f>HYPERLINK("https://www.ebay.com/sch/i.html?_nkw=2023+Topps+Dynasty+Triston+Casas+auto&amp;mkcid=1&amp;mkrid=711-53200-19255-0&amp;siteid=0&amp;campid=5339157451&amp;toolid=10001&amp;mkevt=1&amp;customid=checklist-xlsx","Find on eBay")</f>
        <v>Find on eBay</v>
      </c>
    </row>
    <row r="469">
      <c r="A469" t="inlineStr">
        <is>
          <t xml:space="preserve">DAPB-TC2</t>
        </is>
      </c>
      <c r="B469" t="inlineStr">
        <is>
          <t xml:space="preserve">Triston Casas</t>
        </is>
      </c>
      <c r="C469" t="inlineStr">
        <is>
          <t xml:space="preserve">Boston Red Sox</t>
        </is>
      </c>
      <c r="D469" t="inlineStr">
        <is>
          <t xml:space="preserve">Dynasty Autographed Patch Cards Action Image</t>
        </is>
      </c>
      <c r="F469" t="str">
        <f>HYPERLINK("https://www.ebay.com/sch/i.html?_nkw=2023+Topps+Dynasty+Triston+Casas+auto&amp;mkcid=1&amp;mkrid=711-53200-19255-0&amp;siteid=0&amp;campid=5339157451&amp;toolid=10001&amp;mkevt=1&amp;customid=checklist-xlsx","Find on eBay")</f>
        <v>Find on eBay</v>
      </c>
    </row>
    <row r="470">
      <c r="A470" t="inlineStr">
        <is>
          <t xml:space="preserve">DAPB-VG</t>
        </is>
      </c>
      <c r="B470" t="inlineStr">
        <is>
          <t xml:space="preserve">Vladimir Guerrero Jr.</t>
        </is>
      </c>
      <c r="C470" t="inlineStr">
        <is>
          <t xml:space="preserve">Toronto Blue Jays</t>
        </is>
      </c>
      <c r="D470" t="inlineStr">
        <is>
          <t xml:space="preserve">Dynasty Autographed Patch Cards Action Image</t>
        </is>
      </c>
      <c r="F470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471">
      <c r="A471" t="inlineStr">
        <is>
          <t xml:space="preserve">DAPB-VGJ1</t>
        </is>
      </c>
      <c r="B471" t="inlineStr">
        <is>
          <t xml:space="preserve">Vladimir Guerrero Jr.</t>
        </is>
      </c>
      <c r="C471" t="inlineStr">
        <is>
          <t xml:space="preserve">Toronto Blue Jays</t>
        </is>
      </c>
      <c r="D471" t="inlineStr">
        <is>
          <t xml:space="preserve">Dynasty Autographed Patch Cards Action Image</t>
        </is>
      </c>
      <c r="F471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472">
      <c r="A472" t="inlineStr">
        <is>
          <t xml:space="preserve">DAPB-VGJ2</t>
        </is>
      </c>
      <c r="B472" t="inlineStr">
        <is>
          <t xml:space="preserve">Vladimir Guerrero Jr.</t>
        </is>
      </c>
      <c r="C472" t="inlineStr">
        <is>
          <t xml:space="preserve">Toronto Blue Jays</t>
        </is>
      </c>
      <c r="D472" t="inlineStr">
        <is>
          <t xml:space="preserve">Dynasty Autographed Patch Cards Action Image</t>
        </is>
      </c>
      <c r="F472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473">
      <c r="A473" t="inlineStr">
        <is>
          <t xml:space="preserve">ABG-AJ</t>
        </is>
      </c>
      <c r="B473" t="inlineStr">
        <is>
          <t xml:space="preserve">Aaron Judge</t>
        </is>
      </c>
      <c r="C473" t="inlineStr">
        <is>
          <t xml:space="preserve">New York Yankees</t>
        </is>
      </c>
      <c r="D473" t="inlineStr">
        <is>
          <t xml:space="preserve">Dynasty Autographed Batting Glove Cards</t>
        </is>
      </c>
      <c r="F473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474">
      <c r="A474" t="inlineStr">
        <is>
          <t xml:space="preserve">ABG-AR</t>
        </is>
      </c>
      <c r="B474" t="inlineStr">
        <is>
          <t xml:space="preserve">Alex Rodriguez</t>
        </is>
      </c>
      <c r="C474" t="inlineStr">
        <is>
          <t xml:space="preserve">New York Yankees</t>
        </is>
      </c>
      <c r="D474" t="inlineStr">
        <is>
          <t xml:space="preserve">Dynasty Autographed Batting Glove Cards</t>
        </is>
      </c>
      <c r="F474" t="str">
        <f>HYPERLINK("https://www.ebay.com/sch/i.html?_nkw=2023+Topps+Dynasty+Alex+Rodriguez+auto&amp;mkcid=1&amp;mkrid=711-53200-19255-0&amp;siteid=0&amp;campid=5339157451&amp;toolid=10001&amp;mkevt=1&amp;customid=checklist-xlsx","Find on eBay")</f>
        <v>Find on eBay</v>
      </c>
    </row>
    <row r="475">
      <c r="A475" t="inlineStr">
        <is>
          <t xml:space="preserve">ABG-CR</t>
        </is>
      </c>
      <c r="B475" t="inlineStr">
        <is>
          <t xml:space="preserve">Cal Ripken Jr.</t>
        </is>
      </c>
      <c r="C475" t="inlineStr">
        <is>
          <t xml:space="preserve">Baltimore Orioles</t>
        </is>
      </c>
      <c r="D475" t="inlineStr">
        <is>
          <t xml:space="preserve">Dynasty Autographed Batting Glove Cards</t>
        </is>
      </c>
      <c r="F475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476">
      <c r="A476" t="inlineStr">
        <is>
          <t xml:space="preserve">ABG-DJ</t>
        </is>
      </c>
      <c r="B476" t="inlineStr">
        <is>
          <t xml:space="preserve">Derek Jeter</t>
        </is>
      </c>
      <c r="C476" t="inlineStr">
        <is>
          <t xml:space="preserve">New York Yankees</t>
        </is>
      </c>
      <c r="D476" t="inlineStr">
        <is>
          <t xml:space="preserve">Dynasty Autographed Batting Glove Cards</t>
        </is>
      </c>
      <c r="F476" t="str">
        <f>HYPERLINK("https://www.ebay.com/sch/i.html?_nkw=2023+Topps+Dynasty+Derek+Jeter+auto&amp;mkcid=1&amp;mkrid=711-53200-19255-0&amp;siteid=0&amp;campid=5339157451&amp;toolid=10001&amp;mkevt=1&amp;customid=checklist-xlsx","Find on eBay")</f>
        <v>Find on eBay</v>
      </c>
    </row>
    <row r="477">
      <c r="A477" t="inlineStr">
        <is>
          <t xml:space="preserve">ABG-FT</t>
        </is>
      </c>
      <c r="B477" t="inlineStr">
        <is>
          <t xml:space="preserve">Fernando Tatis Jr.</t>
        </is>
      </c>
      <c r="C477" t="inlineStr">
        <is>
          <t xml:space="preserve">San Diego Padres</t>
        </is>
      </c>
      <c r="D477" t="inlineStr">
        <is>
          <t xml:space="preserve">Dynasty Autographed Batting Glove Cards</t>
        </is>
      </c>
      <c r="F477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478">
      <c r="A478" t="inlineStr">
        <is>
          <t xml:space="preserve">ABG-MM</t>
        </is>
      </c>
      <c r="B478" t="inlineStr">
        <is>
          <t xml:space="preserve">Manny Machado</t>
        </is>
      </c>
      <c r="C478" t="inlineStr">
        <is>
          <t xml:space="preserve">San Diego Padres</t>
        </is>
      </c>
      <c r="D478" t="inlineStr">
        <is>
          <t xml:space="preserve">Dynasty Autographed Batting Glove Cards</t>
        </is>
      </c>
      <c r="F478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479">
      <c r="A479" t="inlineStr">
        <is>
          <t xml:space="preserve">ABG-MT</t>
        </is>
      </c>
      <c r="B479" t="inlineStr">
        <is>
          <t xml:space="preserve">Mike Trout</t>
        </is>
      </c>
      <c r="C479" t="inlineStr">
        <is>
          <t xml:space="preserve">Los Angeles Angels</t>
        </is>
      </c>
      <c r="D479" t="inlineStr">
        <is>
          <t xml:space="preserve">Dynasty Autographed Batting Glove Cards</t>
        </is>
      </c>
      <c r="F479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480">
      <c r="A480" t="inlineStr">
        <is>
          <t xml:space="preserve">ABG-PA</t>
        </is>
      </c>
      <c r="B480" t="inlineStr">
        <is>
          <t xml:space="preserve">Pete Alonso</t>
        </is>
      </c>
      <c r="C480" t="inlineStr">
        <is>
          <t xml:space="preserve">New York Mets</t>
        </is>
      </c>
      <c r="D480" t="inlineStr">
        <is>
          <t xml:space="preserve">Dynasty Autographed Batting Glove Cards</t>
        </is>
      </c>
      <c r="F480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481">
      <c r="A481" t="inlineStr">
        <is>
          <t xml:space="preserve">ABG-RA</t>
        </is>
      </c>
      <c r="B481" t="inlineStr">
        <is>
          <t xml:space="preserve">Ronald Acuña Jr.</t>
        </is>
      </c>
      <c r="C481" t="inlineStr">
        <is>
          <t xml:space="preserve">Atlanta Braves</t>
        </is>
      </c>
      <c r="D481" t="inlineStr">
        <is>
          <t xml:space="preserve">Dynasty Autographed Batting Glove Cards</t>
        </is>
      </c>
      <c r="F481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482">
      <c r="A482" t="inlineStr">
        <is>
          <t xml:space="preserve">ABG-RD</t>
        </is>
      </c>
      <c r="B482" t="inlineStr">
        <is>
          <t xml:space="preserve">Rafael Devers</t>
        </is>
      </c>
      <c r="C482" t="inlineStr">
        <is>
          <t xml:space="preserve">Boston Red Sox</t>
        </is>
      </c>
      <c r="D482" t="inlineStr">
        <is>
          <t xml:space="preserve">Dynasty Autographed Batting Glove Cards</t>
        </is>
      </c>
      <c r="F482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483">
      <c r="A483" t="inlineStr">
        <is>
          <t xml:space="preserve">ABG-VG</t>
        </is>
      </c>
      <c r="B483" t="inlineStr">
        <is>
          <t xml:space="preserve">Vladimir Guerrero Jr.</t>
        </is>
      </c>
      <c r="C483" t="inlineStr">
        <is>
          <t xml:space="preserve">Toronto Blue Jays</t>
        </is>
      </c>
      <c r="D483" t="inlineStr">
        <is>
          <t xml:space="preserve">Dynasty Autographed Batting Glove Cards</t>
        </is>
      </c>
      <c r="F483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484">
      <c r="A484" t="inlineStr">
        <is>
          <t xml:space="preserve">ABGJ-AJ</t>
        </is>
      </c>
      <c r="B484" t="inlineStr">
        <is>
          <t xml:space="preserve">Aaron Judge</t>
        </is>
      </c>
      <c r="C484" t="inlineStr">
        <is>
          <t xml:space="preserve">New York Yankees</t>
        </is>
      </c>
      <c r="D484" t="inlineStr">
        <is>
          <t xml:space="preserve">Dynasty Autographed Batting Glove Cards Jumbo Logo Variation</t>
        </is>
      </c>
      <c r="F484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485">
      <c r="A485" t="inlineStr">
        <is>
          <t xml:space="preserve">ABGJ-AR</t>
        </is>
      </c>
      <c r="B485" t="inlineStr">
        <is>
          <t xml:space="preserve">Alex Rodriguez</t>
        </is>
      </c>
      <c r="C485" t="inlineStr">
        <is>
          <t xml:space="preserve">New York Yankees</t>
        </is>
      </c>
      <c r="D485" t="inlineStr">
        <is>
          <t xml:space="preserve">Dynasty Autographed Batting Glove Cards Jumbo Logo Variation</t>
        </is>
      </c>
      <c r="F485" t="str">
        <f>HYPERLINK("https://www.ebay.com/sch/i.html?_nkw=2023+Topps+Dynasty+Alex+Rodriguez+auto&amp;mkcid=1&amp;mkrid=711-53200-19255-0&amp;siteid=0&amp;campid=5339157451&amp;toolid=10001&amp;mkevt=1&amp;customid=checklist-xlsx","Find on eBay")</f>
        <v>Find on eBay</v>
      </c>
    </row>
    <row r="486">
      <c r="A486" t="inlineStr">
        <is>
          <t xml:space="preserve">ABGJ-CR</t>
        </is>
      </c>
      <c r="B486" t="inlineStr">
        <is>
          <t xml:space="preserve">Cal Ripken Jr.</t>
        </is>
      </c>
      <c r="C486" t="inlineStr">
        <is>
          <t xml:space="preserve">Baltimore Orioles</t>
        </is>
      </c>
      <c r="D486" t="inlineStr">
        <is>
          <t xml:space="preserve">Dynasty Autographed Batting Glove Cards Jumbo Logo Variation</t>
        </is>
      </c>
      <c r="F486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487">
      <c r="A487" t="inlineStr">
        <is>
          <t xml:space="preserve">ABGJ-DJ</t>
        </is>
      </c>
      <c r="B487" t="inlineStr">
        <is>
          <t xml:space="preserve">Derek Jeter</t>
        </is>
      </c>
      <c r="C487" t="inlineStr">
        <is>
          <t xml:space="preserve">New York Yankees</t>
        </is>
      </c>
      <c r="D487" t="inlineStr">
        <is>
          <t xml:space="preserve">Dynasty Autographed Batting Glove Cards Jumbo Logo Variation</t>
        </is>
      </c>
      <c r="F487" t="str">
        <f>HYPERLINK("https://www.ebay.com/sch/i.html?_nkw=2023+Topps+Dynasty+Derek+Jeter+auto&amp;mkcid=1&amp;mkrid=711-53200-19255-0&amp;siteid=0&amp;campid=5339157451&amp;toolid=10001&amp;mkevt=1&amp;customid=checklist-xlsx","Find on eBay")</f>
        <v>Find on eBay</v>
      </c>
    </row>
    <row r="488">
      <c r="A488" t="inlineStr">
        <is>
          <t xml:space="preserve">ABGJ-FT</t>
        </is>
      </c>
      <c r="B488" t="inlineStr">
        <is>
          <t xml:space="preserve">Fernando Tatis Jr.</t>
        </is>
      </c>
      <c r="C488" t="inlineStr">
        <is>
          <t xml:space="preserve">San Diego Padres</t>
        </is>
      </c>
      <c r="D488" t="inlineStr">
        <is>
          <t xml:space="preserve">Dynasty Autographed Batting Glove Cards Jumbo Logo Variation</t>
        </is>
      </c>
      <c r="F488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489">
      <c r="A489" t="inlineStr">
        <is>
          <t xml:space="preserve">ABGJ-MM</t>
        </is>
      </c>
      <c r="B489" t="inlineStr">
        <is>
          <t xml:space="preserve">Manny Machado</t>
        </is>
      </c>
      <c r="C489" t="inlineStr">
        <is>
          <t xml:space="preserve">San Diego Padres</t>
        </is>
      </c>
      <c r="D489" t="inlineStr">
        <is>
          <t xml:space="preserve">Dynasty Autographed Batting Glove Cards Jumbo Logo Variation</t>
        </is>
      </c>
      <c r="F489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490">
      <c r="A490" t="inlineStr">
        <is>
          <t xml:space="preserve">ABGJ-MT</t>
        </is>
      </c>
      <c r="B490" t="inlineStr">
        <is>
          <t xml:space="preserve">Mike Trout</t>
        </is>
      </c>
      <c r="C490" t="inlineStr">
        <is>
          <t xml:space="preserve">Los Angeles Angels</t>
        </is>
      </c>
      <c r="D490" t="inlineStr">
        <is>
          <t xml:space="preserve">Dynasty Autographed Batting Glove Cards Jumbo Logo Variation</t>
        </is>
      </c>
      <c r="F490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491">
      <c r="A491" t="inlineStr">
        <is>
          <t xml:space="preserve">ABGJ-PA</t>
        </is>
      </c>
      <c r="B491" t="inlineStr">
        <is>
          <t xml:space="preserve">Pete Alonso</t>
        </is>
      </c>
      <c r="C491" t="inlineStr">
        <is>
          <t xml:space="preserve">New York Mets</t>
        </is>
      </c>
      <c r="D491" t="inlineStr">
        <is>
          <t xml:space="preserve">Dynasty Autographed Batting Glove Cards Jumbo Logo Variation</t>
        </is>
      </c>
      <c r="F491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492">
      <c r="A492" t="inlineStr">
        <is>
          <t xml:space="preserve">ABGJ-RA</t>
        </is>
      </c>
      <c r="B492" t="inlineStr">
        <is>
          <t xml:space="preserve">Ronald Acuña Jr.</t>
        </is>
      </c>
      <c r="C492" t="inlineStr">
        <is>
          <t xml:space="preserve">Atlanta Braves</t>
        </is>
      </c>
      <c r="D492" t="inlineStr">
        <is>
          <t xml:space="preserve">Dynasty Autographed Batting Glove Cards Jumbo Logo Variation</t>
        </is>
      </c>
      <c r="F492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493">
      <c r="A493" t="inlineStr">
        <is>
          <t xml:space="preserve">ABGJ-VG</t>
        </is>
      </c>
      <c r="B493" t="inlineStr">
        <is>
          <t xml:space="preserve">Vladimir Guerrero Jr.</t>
        </is>
      </c>
      <c r="C493" t="inlineStr">
        <is>
          <t xml:space="preserve">Toronto Blue Jays</t>
        </is>
      </c>
      <c r="D493" t="inlineStr">
        <is>
          <t xml:space="preserve">Dynasty Autographed Batting Glove Cards Jumbo Logo Variation</t>
        </is>
      </c>
      <c r="F493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494">
      <c r="A494" t="inlineStr">
        <is>
          <t xml:space="preserve">ADR-AJ</t>
        </is>
      </c>
      <c r="B494" t="inlineStr">
        <is>
          <t xml:space="preserve">Aaron Judge</t>
        </is>
      </c>
      <c r="C494" t="inlineStr">
        <is>
          <t xml:space="preserve">New York Yankees</t>
        </is>
      </c>
      <c r="D494" t="inlineStr">
        <is>
          <t xml:space="preserve">Dynasty Autographed Dual Relic Cards</t>
        </is>
      </c>
      <c r="F494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495">
      <c r="A495" t="inlineStr">
        <is>
          <t xml:space="preserve">ADR-AR</t>
        </is>
      </c>
      <c r="B495" t="inlineStr">
        <is>
          <t xml:space="preserve">Anthony Rizzo</t>
        </is>
      </c>
      <c r="C495" t="inlineStr">
        <is>
          <t xml:space="preserve">New York Yankees</t>
        </is>
      </c>
      <c r="D495" t="inlineStr">
        <is>
          <t xml:space="preserve">Dynasty Autographed Dual Relic Cards</t>
        </is>
      </c>
      <c r="F495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496">
      <c r="A496" t="inlineStr">
        <is>
          <t xml:space="preserve">ADR-ARO</t>
        </is>
      </c>
      <c r="B496" t="inlineStr">
        <is>
          <t xml:space="preserve">Alex Rodriguez</t>
        </is>
      </c>
      <c r="C496" t="inlineStr">
        <is>
          <t xml:space="preserve">Seattle Mariners</t>
        </is>
      </c>
      <c r="D496" t="inlineStr">
        <is>
          <t xml:space="preserve">Dynasty Autographed Dual Relic Cards</t>
        </is>
      </c>
      <c r="F496" t="str">
        <f>HYPERLINK("https://www.ebay.com/sch/i.html?_nkw=2023+Topps+Dynasty+Alex+Rodriguez+auto&amp;mkcid=1&amp;mkrid=711-53200-19255-0&amp;siteid=0&amp;campid=5339157451&amp;toolid=10001&amp;mkevt=1&amp;customid=checklist-xlsx","Find on eBay")</f>
        <v>Find on eBay</v>
      </c>
    </row>
    <row r="497">
      <c r="A497" t="inlineStr">
        <is>
          <t xml:space="preserve">ADR-ARU</t>
        </is>
      </c>
      <c r="B497" t="inlineStr">
        <is>
          <t xml:space="preserve">Adley Rutschman</t>
        </is>
      </c>
      <c r="C497" t="inlineStr">
        <is>
          <t xml:space="preserve">Baltimore Orioles</t>
        </is>
      </c>
      <c r="D497" t="inlineStr">
        <is>
          <t xml:space="preserve">Dynasty Autographed Dual Relic Cards</t>
        </is>
      </c>
      <c r="F497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498">
      <c r="A498" t="inlineStr">
        <is>
          <t xml:space="preserve">ADR-BB</t>
        </is>
      </c>
      <c r="B498" t="inlineStr">
        <is>
          <t xml:space="preserve">Brett Baty</t>
        </is>
      </c>
      <c r="C498" t="inlineStr">
        <is>
          <t xml:space="preserve">New York Mets</t>
        </is>
      </c>
      <c r="D498" t="inlineStr">
        <is>
          <t xml:space="preserve">Dynasty Autographed Dual Relic Cards</t>
        </is>
      </c>
      <c r="F498" t="str">
        <f>HYPERLINK("https://www.ebay.com/sch/i.html?_nkw=2023+Topps+Dynasty+Brett+Baty+auto&amp;mkcid=1&amp;mkrid=711-53200-19255-0&amp;siteid=0&amp;campid=5339157451&amp;toolid=10001&amp;mkevt=1&amp;customid=checklist-xlsx","Find on eBay")</f>
        <v>Find on eBay</v>
      </c>
    </row>
    <row r="499">
      <c r="A499" t="inlineStr">
        <is>
          <t xml:space="preserve">ADR-BH</t>
        </is>
      </c>
      <c r="B499" t="inlineStr">
        <is>
          <t xml:space="preserve">Bryce Harper</t>
        </is>
      </c>
      <c r="C499" t="inlineStr">
        <is>
          <t xml:space="preserve">Philadelphia Phillies</t>
        </is>
      </c>
      <c r="D499" t="inlineStr">
        <is>
          <t xml:space="preserve">Dynasty Autographed Dual Relic Cards</t>
        </is>
      </c>
      <c r="F499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500">
      <c r="A500" t="inlineStr">
        <is>
          <t xml:space="preserve">ADR-CC</t>
        </is>
      </c>
      <c r="B500" t="inlineStr">
        <is>
          <t xml:space="preserve">Corbin Carroll</t>
        </is>
      </c>
      <c r="C500" t="inlineStr">
        <is>
          <t xml:space="preserve">Arizona Diamondbacks</t>
        </is>
      </c>
      <c r="D500" t="inlineStr">
        <is>
          <t xml:space="preserve">Dynasty Autographed Dual Relic Cards</t>
        </is>
      </c>
      <c r="F500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501">
      <c r="A501" t="inlineStr">
        <is>
          <t xml:space="preserve">ADR-CJ</t>
        </is>
      </c>
      <c r="B501" t="inlineStr">
        <is>
          <t xml:space="preserve">Chipper Jones</t>
        </is>
      </c>
      <c r="C501" t="inlineStr">
        <is>
          <t xml:space="preserve">Atlanta Braves</t>
        </is>
      </c>
      <c r="D501" t="inlineStr">
        <is>
          <t xml:space="preserve">Dynasty Autographed Dual Relic Cards</t>
        </is>
      </c>
      <c r="F501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502">
      <c r="A502" t="inlineStr">
        <is>
          <t xml:space="preserve">ADR-CR</t>
        </is>
      </c>
      <c r="B502" t="inlineStr">
        <is>
          <t xml:space="preserve">Cal Ripken Jr.</t>
        </is>
      </c>
      <c r="C502" t="inlineStr">
        <is>
          <t xml:space="preserve">Baltimore Orioles</t>
        </is>
      </c>
      <c r="D502" t="inlineStr">
        <is>
          <t xml:space="preserve">Dynasty Autographed Dual Relic Cards</t>
        </is>
      </c>
      <c r="F502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503">
      <c r="A503" t="inlineStr">
        <is>
          <t xml:space="preserve">ADR-DJ</t>
        </is>
      </c>
      <c r="B503" t="inlineStr">
        <is>
          <t xml:space="preserve">Derek Jeter</t>
        </is>
      </c>
      <c r="C503" t="inlineStr">
        <is>
          <t xml:space="preserve">New York Yankees</t>
        </is>
      </c>
      <c r="D503" t="inlineStr">
        <is>
          <t xml:space="preserve">Dynasty Autographed Dual Relic Cards</t>
        </is>
      </c>
      <c r="F503" t="str">
        <f>HYPERLINK("https://www.ebay.com/sch/i.html?_nkw=2023+Topps+Dynasty+Derek+Jeter+auto&amp;mkcid=1&amp;mkrid=711-53200-19255-0&amp;siteid=0&amp;campid=5339157451&amp;toolid=10001&amp;mkevt=1&amp;customid=checklist-xlsx","Find on eBay")</f>
        <v>Find on eBay</v>
      </c>
    </row>
    <row r="504">
      <c r="A504" t="inlineStr">
        <is>
          <t xml:space="preserve">ADR-DO</t>
        </is>
      </c>
      <c r="B504" t="inlineStr">
        <is>
          <t xml:space="preserve">David Ortiz</t>
        </is>
      </c>
      <c r="C504" t="inlineStr">
        <is>
          <t xml:space="preserve">Boston Red Sox</t>
        </is>
      </c>
      <c r="D504" t="inlineStr">
        <is>
          <t xml:space="preserve">Dynasty Autographed Dual Relic Cards</t>
        </is>
      </c>
      <c r="F504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505">
      <c r="A505" t="inlineStr">
        <is>
          <t xml:space="preserve">ADR-FA</t>
        </is>
      </c>
      <c r="B505" t="inlineStr">
        <is>
          <t xml:space="preserve">Francisco Alvarez</t>
        </is>
      </c>
      <c r="C505" t="inlineStr">
        <is>
          <t xml:space="preserve">New York Mets</t>
        </is>
      </c>
      <c r="D505" t="inlineStr">
        <is>
          <t xml:space="preserve">Dynasty Autographed Dual Relic Cards</t>
        </is>
      </c>
      <c r="F505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506">
      <c r="A506" t="inlineStr">
        <is>
          <t xml:space="preserve">ADR-FF</t>
        </is>
      </c>
      <c r="B506" t="inlineStr">
        <is>
          <t xml:space="preserve">Freddie Freeman</t>
        </is>
      </c>
      <c r="C506" t="inlineStr">
        <is>
          <t xml:space="preserve">Los Angeles Dodgers</t>
        </is>
      </c>
      <c r="D506" t="inlineStr">
        <is>
          <t xml:space="preserve">Dynasty Autographed Dual Relic Cards</t>
        </is>
      </c>
      <c r="F506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507">
      <c r="A507" t="inlineStr">
        <is>
          <t xml:space="preserve">ADR-FT</t>
        </is>
      </c>
      <c r="B507" t="inlineStr">
        <is>
          <t xml:space="preserve">Fernando Tatis Jr.</t>
        </is>
      </c>
      <c r="C507" t="inlineStr">
        <is>
          <t xml:space="preserve">San Diego Padres</t>
        </is>
      </c>
      <c r="D507" t="inlineStr">
        <is>
          <t xml:space="preserve">Dynasty Autographed Dual Relic Cards</t>
        </is>
      </c>
      <c r="F507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508">
      <c r="A508" t="inlineStr">
        <is>
          <t xml:space="preserve">ADR-GH</t>
        </is>
      </c>
      <c r="B508" t="inlineStr">
        <is>
          <t xml:space="preserve">Gunnar Henderson</t>
        </is>
      </c>
      <c r="C508" t="inlineStr">
        <is>
          <t xml:space="preserve">Baltimore Orioles</t>
        </is>
      </c>
      <c r="D508" t="inlineStr">
        <is>
          <t xml:space="preserve">Dynasty Autographed Dual Relic Cards</t>
        </is>
      </c>
      <c r="F508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509">
      <c r="A509" t="inlineStr">
        <is>
          <t xml:space="preserve">ADR-I</t>
        </is>
      </c>
      <c r="B509" t="inlineStr">
        <is>
          <t xml:space="preserve">Ichiro</t>
        </is>
      </c>
      <c r="C509" t="inlineStr">
        <is>
          <t xml:space="preserve">Seattle Mariners</t>
        </is>
      </c>
      <c r="D509" t="inlineStr">
        <is>
          <t xml:space="preserve">Dynasty Autographed Dual Relic Cards</t>
        </is>
      </c>
      <c r="F509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510">
      <c r="A510" t="inlineStr">
        <is>
          <t xml:space="preserve">ADR-JJ</t>
        </is>
      </c>
      <c r="B510" t="inlineStr">
        <is>
          <t xml:space="preserve">Josh Jung</t>
        </is>
      </c>
      <c r="C510" t="inlineStr">
        <is>
          <t xml:space="preserve">Texas Rangers</t>
        </is>
      </c>
      <c r="D510" t="inlineStr">
        <is>
          <t xml:space="preserve">Dynasty Autographed Dual Relic Cards</t>
        </is>
      </c>
      <c r="F510" t="str">
        <f>HYPERLINK("https://www.ebay.com/sch/i.html?_nkw=2023+Topps+Dynasty+Josh+Jung+auto&amp;mkcid=1&amp;mkrid=711-53200-19255-0&amp;siteid=0&amp;campid=5339157451&amp;toolid=10001&amp;mkevt=1&amp;customid=checklist-xlsx","Find on eBay")</f>
        <v>Find on eBay</v>
      </c>
    </row>
    <row r="511">
      <c r="A511" t="inlineStr">
        <is>
          <t xml:space="preserve">ADR-JR</t>
        </is>
      </c>
      <c r="B511" t="inlineStr">
        <is>
          <t xml:space="preserve">Julio Rodríguez</t>
        </is>
      </c>
      <c r="C511" t="inlineStr">
        <is>
          <t xml:space="preserve">Seattle Mariners</t>
        </is>
      </c>
      <c r="D511" t="inlineStr">
        <is>
          <t xml:space="preserve">Dynasty Autographed Dual Relic Cards</t>
        </is>
      </c>
      <c r="F511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512">
      <c r="A512" t="inlineStr">
        <is>
          <t xml:space="preserve">ADR-JS</t>
        </is>
      </c>
      <c r="B512" t="inlineStr">
        <is>
          <t xml:space="preserve">Juan Soto</t>
        </is>
      </c>
      <c r="C512" t="inlineStr">
        <is>
          <t xml:space="preserve">San Diego Padres</t>
        </is>
      </c>
      <c r="D512" t="inlineStr">
        <is>
          <t xml:space="preserve">Dynasty Autographed Dual Relic Cards</t>
        </is>
      </c>
      <c r="F512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513">
      <c r="A513" t="inlineStr">
        <is>
          <t xml:space="preserve">ADR-JV</t>
        </is>
      </c>
      <c r="B513" t="inlineStr">
        <is>
          <t xml:space="preserve">Joey Votto</t>
        </is>
      </c>
      <c r="C513" t="inlineStr">
        <is>
          <t xml:space="preserve">Cincinnati Reds</t>
        </is>
      </c>
      <c r="D513" t="inlineStr">
        <is>
          <t xml:space="preserve">Dynasty Autographed Dual Relic Cards</t>
        </is>
      </c>
      <c r="F513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514">
      <c r="A514" t="inlineStr">
        <is>
          <t xml:space="preserve">ADR-KG</t>
        </is>
      </c>
      <c r="B514" t="inlineStr">
        <is>
          <t xml:space="preserve">Ken Griffey Jr.</t>
        </is>
      </c>
      <c r="C514" t="inlineStr">
        <is>
          <t xml:space="preserve">Seattle Mariners</t>
        </is>
      </c>
      <c r="D514" t="inlineStr">
        <is>
          <t xml:space="preserve">Dynasty Autographed Dual Relic Cards</t>
        </is>
      </c>
      <c r="F514" t="str">
        <f>HYPERLINK("https://www.ebay.com/sch/i.html?_nkw=2023+Topps+Dynasty+Ken+Griffey+Jr.+auto&amp;mkcid=1&amp;mkrid=711-53200-19255-0&amp;siteid=0&amp;campid=5339157451&amp;toolid=10001&amp;mkevt=1&amp;customid=checklist-xlsx","Find on eBay")</f>
        <v>Find on eBay</v>
      </c>
    </row>
    <row r="515">
      <c r="A515" t="inlineStr">
        <is>
          <t xml:space="preserve">ADR-MMA</t>
        </is>
      </c>
      <c r="B515" t="inlineStr">
        <is>
          <t xml:space="preserve">Manny Machado</t>
        </is>
      </c>
      <c r="C515" t="inlineStr">
        <is>
          <t xml:space="preserve">San Diego Padres</t>
        </is>
      </c>
      <c r="D515" t="inlineStr">
        <is>
          <t xml:space="preserve">Dynasty Autographed Dual Relic Cards</t>
        </is>
      </c>
      <c r="F515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516">
      <c r="A516" t="inlineStr">
        <is>
          <t xml:space="preserve">ADR-MP</t>
        </is>
      </c>
      <c r="B516" t="inlineStr">
        <is>
          <t xml:space="preserve">Mike Piazza</t>
        </is>
      </c>
      <c r="C516" t="inlineStr">
        <is>
          <t xml:space="preserve">Los Angeles Dodgers</t>
        </is>
      </c>
      <c r="D516" t="inlineStr">
        <is>
          <t xml:space="preserve">Dynasty Autographed Dual Relic Cards</t>
        </is>
      </c>
      <c r="F516" t="str">
        <f>HYPERLINK("https://www.ebay.com/sch/i.html?_nkw=2023+Topps+Dynasty+Mike+Piazza+auto&amp;mkcid=1&amp;mkrid=711-53200-19255-0&amp;siteid=0&amp;campid=5339157451&amp;toolid=10001&amp;mkevt=1&amp;customid=checklist-xlsx","Find on eBay")</f>
        <v>Find on eBay</v>
      </c>
    </row>
    <row r="517">
      <c r="A517" t="inlineStr">
        <is>
          <t xml:space="preserve">ADR-MS</t>
        </is>
      </c>
      <c r="B517" t="inlineStr">
        <is>
          <t xml:space="preserve">Max Scherzer</t>
        </is>
      </c>
      <c r="C517" t="inlineStr">
        <is>
          <t xml:space="preserve">New York Mets</t>
        </is>
      </c>
      <c r="D517" t="inlineStr">
        <is>
          <t xml:space="preserve">Dynasty Autographed Dual Relic Cards</t>
        </is>
      </c>
      <c r="F517" t="str">
        <f>HYPERLINK("https://www.ebay.com/sch/i.html?_nkw=2023+Topps+Dynasty+Max+Scherzer+auto&amp;mkcid=1&amp;mkrid=711-53200-19255-0&amp;siteid=0&amp;campid=5339157451&amp;toolid=10001&amp;mkevt=1&amp;customid=checklist-xlsx","Find on eBay")</f>
        <v>Find on eBay</v>
      </c>
    </row>
    <row r="518">
      <c r="A518" t="inlineStr">
        <is>
          <t xml:space="preserve">ADR-MT</t>
        </is>
      </c>
      <c r="B518" t="inlineStr">
        <is>
          <t xml:space="preserve">Mike Trout</t>
        </is>
      </c>
      <c r="C518" t="inlineStr">
        <is>
          <t xml:space="preserve">Los Angeles Angels</t>
        </is>
      </c>
      <c r="D518" t="inlineStr">
        <is>
          <t xml:space="preserve">Dynasty Autographed Dual Relic Cards</t>
        </is>
      </c>
      <c r="F518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519">
      <c r="A519" t="inlineStr">
        <is>
          <t xml:space="preserve">ADR-MY</t>
        </is>
      </c>
      <c r="B519" t="inlineStr">
        <is>
          <t xml:space="preserve">Masataka Yoshida</t>
        </is>
      </c>
      <c r="C519" t="inlineStr">
        <is>
          <t xml:space="preserve">Boston Red Sox</t>
        </is>
      </c>
      <c r="D519" t="inlineStr">
        <is>
          <t xml:space="preserve">Dynasty Autographed Dual Relic Cards</t>
        </is>
      </c>
      <c r="F519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520">
      <c r="A520" t="inlineStr">
        <is>
          <t xml:space="preserve">ADR-OP</t>
        </is>
      </c>
      <c r="B520" t="inlineStr">
        <is>
          <t xml:space="preserve">Oswald Peraza</t>
        </is>
      </c>
      <c r="C520" t="inlineStr">
        <is>
          <t xml:space="preserve">New York Yankees</t>
        </is>
      </c>
      <c r="D520" t="inlineStr">
        <is>
          <t xml:space="preserve">Dynasty Autographed Dual Relic Cards</t>
        </is>
      </c>
      <c r="F520" t="str">
        <f>HYPERLINK("https://www.ebay.com/sch/i.html?_nkw=2023+Topps+Dynasty+Oswald+Peraza+auto&amp;mkcid=1&amp;mkrid=711-53200-19255-0&amp;siteid=0&amp;campid=5339157451&amp;toolid=10001&amp;mkevt=1&amp;customid=checklist-xlsx","Find on eBay")</f>
        <v>Find on eBay</v>
      </c>
    </row>
    <row r="521">
      <c r="A521" t="inlineStr">
        <is>
          <t xml:space="preserve">ADR-PA</t>
        </is>
      </c>
      <c r="B521" t="inlineStr">
        <is>
          <t xml:space="preserve">Pete Alonso</t>
        </is>
      </c>
      <c r="C521" t="inlineStr">
        <is>
          <t xml:space="preserve">New York Mets</t>
        </is>
      </c>
      <c r="D521" t="inlineStr">
        <is>
          <t xml:space="preserve">Dynasty Autographed Dual Relic Cards</t>
        </is>
      </c>
      <c r="F521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522">
      <c r="A522" t="inlineStr">
        <is>
          <t xml:space="preserve">ADR-PG</t>
        </is>
      </c>
      <c r="B522" t="inlineStr">
        <is>
          <t xml:space="preserve">Paul Goldschmidt</t>
        </is>
      </c>
      <c r="C522" t="inlineStr">
        <is>
          <t xml:space="preserve">St. Louis Cardinals</t>
        </is>
      </c>
      <c r="D522" t="inlineStr">
        <is>
          <t xml:space="preserve">Dynasty Autographed Dual Relic Cards</t>
        </is>
      </c>
      <c r="F522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523">
      <c r="A523" t="inlineStr">
        <is>
          <t xml:space="preserve">ADR-RA</t>
        </is>
      </c>
      <c r="B523" t="inlineStr">
        <is>
          <t xml:space="preserve">Ronald Acuña Jr.</t>
        </is>
      </c>
      <c r="C523" t="inlineStr">
        <is>
          <t xml:space="preserve">Atlanta Braves</t>
        </is>
      </c>
      <c r="D523" t="inlineStr">
        <is>
          <t xml:space="preserve">Dynasty Autographed Dual Relic Cards</t>
        </is>
      </c>
      <c r="F523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524">
      <c r="A524" t="inlineStr">
        <is>
          <t xml:space="preserve">ADR-RG</t>
        </is>
      </c>
      <c r="B524" t="inlineStr">
        <is>
          <t xml:space="preserve">Riley Greene</t>
        </is>
      </c>
      <c r="C524" t="inlineStr">
        <is>
          <t xml:space="preserve">Detroit Tigers</t>
        </is>
      </c>
      <c r="D524" t="inlineStr">
        <is>
          <t xml:space="preserve">Dynasty Autographed Dual Relic Cards</t>
        </is>
      </c>
      <c r="F524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525">
      <c r="A525" t="inlineStr">
        <is>
          <t xml:space="preserve">ADR-RJ</t>
        </is>
      </c>
      <c r="B525" t="inlineStr">
        <is>
          <t xml:space="preserve">Randy Johnson</t>
        </is>
      </c>
      <c r="C525" t="inlineStr">
        <is>
          <t xml:space="preserve">Arizona Diamondbacks</t>
        </is>
      </c>
      <c r="D525" t="inlineStr">
        <is>
          <t xml:space="preserve">Dynasty Autographed Dual Relic Cards</t>
        </is>
      </c>
      <c r="F525" t="str">
        <f>HYPERLINK("https://www.ebay.com/sch/i.html?_nkw=2023+Topps+Dynasty+Randy+Johnson+auto&amp;mkcid=1&amp;mkrid=711-53200-19255-0&amp;siteid=0&amp;campid=5339157451&amp;toolid=10001&amp;mkevt=1&amp;customid=checklist-xlsx","Find on eBay")</f>
        <v>Find on eBay</v>
      </c>
    </row>
    <row r="526">
      <c r="A526" t="inlineStr">
        <is>
          <t xml:space="preserve">ADR-RS</t>
        </is>
      </c>
      <c r="B526" t="inlineStr">
        <is>
          <t xml:space="preserve">Ryne Sandberg</t>
        </is>
      </c>
      <c r="C526" t="inlineStr">
        <is>
          <t xml:space="preserve">Chicago Cubs</t>
        </is>
      </c>
      <c r="D526" t="inlineStr">
        <is>
          <t xml:space="preserve">Dynasty Autographed Dual Relic Cards</t>
        </is>
      </c>
      <c r="F526" t="str">
        <f>HYPERLINK("https://www.ebay.com/sch/i.html?_nkw=2023+Topps+Dynasty+Ryne+Sandberg+auto&amp;mkcid=1&amp;mkrid=711-53200-19255-0&amp;siteid=0&amp;campid=5339157451&amp;toolid=10001&amp;mkevt=1&amp;customid=checklist-xlsx","Find on eBay")</f>
        <v>Find on eBay</v>
      </c>
    </row>
    <row r="527">
      <c r="A527" t="inlineStr">
        <is>
          <t xml:space="preserve">ADR-SO</t>
        </is>
      </c>
      <c r="B527" t="inlineStr">
        <is>
          <t xml:space="preserve">Shohei Ohtani</t>
        </is>
      </c>
      <c r="C527" t="inlineStr">
        <is>
          <t xml:space="preserve">Los Angeles Angels</t>
        </is>
      </c>
      <c r="D527" t="inlineStr">
        <is>
          <t xml:space="preserve">Dynasty Autographed Dual Relic Cards</t>
        </is>
      </c>
      <c r="F527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528">
      <c r="A528" t="inlineStr">
        <is>
          <t xml:space="preserve">ADR-SS</t>
        </is>
      </c>
      <c r="B528" t="inlineStr">
        <is>
          <t xml:space="preserve">Sammy Sosa</t>
        </is>
      </c>
      <c r="C528" t="inlineStr">
        <is>
          <t xml:space="preserve">Chicago Cubs</t>
        </is>
      </c>
      <c r="D528" t="inlineStr">
        <is>
          <t xml:space="preserve">Dynasty Autographed Dual Relic Cards</t>
        </is>
      </c>
      <c r="F528" t="str">
        <f>HYPERLINK("https://www.ebay.com/sch/i.html?_nkw=2023+Topps+Dynasty+Sammy+Sosa+auto&amp;mkcid=1&amp;mkrid=711-53200-19255-0&amp;siteid=0&amp;campid=5339157451&amp;toolid=10001&amp;mkevt=1&amp;customid=checklist-xlsx","Find on eBay")</f>
        <v>Find on eBay</v>
      </c>
    </row>
    <row r="529">
      <c r="A529" t="inlineStr">
        <is>
          <t xml:space="preserve">ADR-TT</t>
        </is>
      </c>
      <c r="B529" t="inlineStr">
        <is>
          <t xml:space="preserve">Trea Turner</t>
        </is>
      </c>
      <c r="C529" t="inlineStr">
        <is>
          <t xml:space="preserve">Philadelphia Phillies</t>
        </is>
      </c>
      <c r="D529" t="inlineStr">
        <is>
          <t xml:space="preserve">Dynasty Autographed Dual Relic Cards</t>
        </is>
      </c>
      <c r="F529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530">
      <c r="A530" t="inlineStr">
        <is>
          <t xml:space="preserve">ADR-VG</t>
        </is>
      </c>
      <c r="B530" t="inlineStr">
        <is>
          <t xml:space="preserve">Vladimir Guerrero Jr.</t>
        </is>
      </c>
      <c r="C530" t="inlineStr">
        <is>
          <t xml:space="preserve">Toronto Blue Jays</t>
        </is>
      </c>
      <c r="D530" t="inlineStr">
        <is>
          <t xml:space="preserve">Dynasty Autographed Dual Relic Cards</t>
        </is>
      </c>
      <c r="F530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531">
      <c r="A531" t="inlineStr">
        <is>
          <t xml:space="preserve">ADR-WB</t>
        </is>
      </c>
      <c r="B531" t="inlineStr">
        <is>
          <t xml:space="preserve">Wade Boggs</t>
        </is>
      </c>
      <c r="C531" t="inlineStr">
        <is>
          <t xml:space="preserve">Boston Red Sox</t>
        </is>
      </c>
      <c r="D531" t="inlineStr">
        <is>
          <t xml:space="preserve">Dynasty Autographed Dual Relic Cards</t>
        </is>
      </c>
      <c r="F531" t="str">
        <f>HYPERLINK("https://www.ebay.com/sch/i.html?_nkw=2023+Topps+Dynasty+Wade+Boggs+auto&amp;mkcid=1&amp;mkrid=711-53200-19255-0&amp;siteid=0&amp;campid=5339157451&amp;toolid=10001&amp;mkevt=1&amp;customid=checklist-xlsx","Find on eBay")</f>
        <v>Find on eBay</v>
      </c>
    </row>
    <row r="532">
      <c r="A532" t="inlineStr">
        <is>
          <t xml:space="preserve">AJP-AJ</t>
        </is>
      </c>
      <c r="B532" t="inlineStr">
        <is>
          <t xml:space="preserve">Aaron Judge</t>
        </is>
      </c>
      <c r="C532" t="inlineStr">
        <is>
          <t xml:space="preserve">New York Yankees</t>
        </is>
      </c>
      <c r="D532" t="inlineStr">
        <is>
          <t xml:space="preserve">Dynasty Autographed Jumbo Patch Cards</t>
        </is>
      </c>
      <c r="F532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533">
      <c r="A533" t="inlineStr">
        <is>
          <t xml:space="preserve">AJP-AR</t>
        </is>
      </c>
      <c r="B533" t="inlineStr">
        <is>
          <t xml:space="preserve">Adley Rutschman</t>
        </is>
      </c>
      <c r="C533" t="inlineStr">
        <is>
          <t xml:space="preserve">Baltimore Orioles</t>
        </is>
      </c>
      <c r="D533" t="inlineStr">
        <is>
          <t xml:space="preserve">Dynasty Autographed Jumbo Patch Cards</t>
        </is>
      </c>
      <c r="F533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534">
      <c r="A534" t="inlineStr">
        <is>
          <t xml:space="preserve">AJP-BH</t>
        </is>
      </c>
      <c r="B534" t="inlineStr">
        <is>
          <t xml:space="preserve">Bryce Harper</t>
        </is>
      </c>
      <c r="C534" t="inlineStr">
        <is>
          <t xml:space="preserve">Philadelphia Phillies</t>
        </is>
      </c>
      <c r="D534" t="inlineStr">
        <is>
          <t xml:space="preserve">Dynasty Autographed Jumbo Patch Cards</t>
        </is>
      </c>
      <c r="F534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535">
      <c r="A535" t="inlineStr">
        <is>
          <t xml:space="preserve">AJP-CC</t>
        </is>
      </c>
      <c r="B535" t="inlineStr">
        <is>
          <t xml:space="preserve">Corbin Carroll</t>
        </is>
      </c>
      <c r="C535" t="inlineStr">
        <is>
          <t xml:space="preserve">Arizona Diamondbacks</t>
        </is>
      </c>
      <c r="D535" t="inlineStr">
        <is>
          <t xml:space="preserve">Dynasty Autographed Jumbo Patch Cards</t>
        </is>
      </c>
      <c r="F535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536">
      <c r="A536" t="inlineStr">
        <is>
          <t xml:space="preserve">AJP-CR</t>
        </is>
      </c>
      <c r="B536" t="inlineStr">
        <is>
          <t xml:space="preserve">Cal Ripken Jr.</t>
        </is>
      </c>
      <c r="C536" t="inlineStr">
        <is>
          <t xml:space="preserve">Baltimore Orioles</t>
        </is>
      </c>
      <c r="D536" t="inlineStr">
        <is>
          <t xml:space="preserve">Dynasty Autographed Jumbo Patch Cards</t>
        </is>
      </c>
      <c r="F536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537">
      <c r="A537" t="inlineStr">
        <is>
          <t xml:space="preserve">AJP-DO</t>
        </is>
      </c>
      <c r="B537" t="inlineStr">
        <is>
          <t xml:space="preserve">David Ortiz</t>
        </is>
      </c>
      <c r="C537" t="inlineStr">
        <is>
          <t xml:space="preserve">Boston Red Sox</t>
        </is>
      </c>
      <c r="D537" t="inlineStr">
        <is>
          <t xml:space="preserve">Dynasty Autographed Jumbo Patch Cards</t>
        </is>
      </c>
      <c r="F537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538">
      <c r="A538" t="inlineStr">
        <is>
          <t xml:space="preserve">AJP-FT</t>
        </is>
      </c>
      <c r="B538" t="inlineStr">
        <is>
          <t xml:space="preserve">Fernando Tatis Jr.</t>
        </is>
      </c>
      <c r="C538" t="inlineStr">
        <is>
          <t xml:space="preserve">San Diego Padres</t>
        </is>
      </c>
      <c r="D538" t="inlineStr">
        <is>
          <t xml:space="preserve">Dynasty Autographed Jumbo Patch Cards</t>
        </is>
      </c>
      <c r="F538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539">
      <c r="A539" t="inlineStr">
        <is>
          <t xml:space="preserve">AJP-GC</t>
        </is>
      </c>
      <c r="B539" t="inlineStr">
        <is>
          <t xml:space="preserve">Gerrit Cole</t>
        </is>
      </c>
      <c r="C539" t="inlineStr">
        <is>
          <t xml:space="preserve">New York Yankees</t>
        </is>
      </c>
      <c r="D539" t="inlineStr">
        <is>
          <t xml:space="preserve">Dynasty Autographed Jumbo Patch Cards</t>
        </is>
      </c>
      <c r="F539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540">
      <c r="A540" t="inlineStr">
        <is>
          <t xml:space="preserve">AJP-GH</t>
        </is>
      </c>
      <c r="B540" t="inlineStr">
        <is>
          <t xml:space="preserve">Gunnar Henderson</t>
        </is>
      </c>
      <c r="C540" t="inlineStr">
        <is>
          <t xml:space="preserve">Baltimore Orioles</t>
        </is>
      </c>
      <c r="D540" t="inlineStr">
        <is>
          <t xml:space="preserve">Dynasty Autographed Jumbo Patch Cards</t>
        </is>
      </c>
      <c r="F540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541">
      <c r="A541" t="inlineStr">
        <is>
          <t xml:space="preserve">AJP-JR</t>
        </is>
      </c>
      <c r="B541" t="inlineStr">
        <is>
          <t xml:space="preserve">Julio Rodríguez</t>
        </is>
      </c>
      <c r="C541" t="inlineStr">
        <is>
          <t xml:space="preserve">Seattle Mariners</t>
        </is>
      </c>
      <c r="D541" t="inlineStr">
        <is>
          <t xml:space="preserve">Dynasty Autographed Jumbo Patch Cards</t>
        </is>
      </c>
      <c r="F541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542">
      <c r="A542" t="inlineStr">
        <is>
          <t xml:space="preserve">AJP-JS</t>
        </is>
      </c>
      <c r="B542" t="inlineStr">
        <is>
          <t xml:space="preserve">Juan Soto</t>
        </is>
      </c>
      <c r="C542" t="inlineStr">
        <is>
          <t xml:space="preserve">San Diego Padres</t>
        </is>
      </c>
      <c r="D542" t="inlineStr">
        <is>
          <t xml:space="preserve">Dynasty Autographed Jumbo Patch Cards</t>
        </is>
      </c>
      <c r="F542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543">
      <c r="A543" t="inlineStr">
        <is>
          <t xml:space="preserve">AJP-MM</t>
        </is>
      </c>
      <c r="B543" t="inlineStr">
        <is>
          <t xml:space="preserve">Manny Machado</t>
        </is>
      </c>
      <c r="C543" t="inlineStr">
        <is>
          <t xml:space="preserve">San Diego Padres</t>
        </is>
      </c>
      <c r="D543" t="inlineStr">
        <is>
          <t xml:space="preserve">Dynasty Autographed Jumbo Patch Cards</t>
        </is>
      </c>
      <c r="F543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544">
      <c r="A544" t="inlineStr">
        <is>
          <t xml:space="preserve">AJP-MT</t>
        </is>
      </c>
      <c r="B544" t="inlineStr">
        <is>
          <t xml:space="preserve">Mike Trout</t>
        </is>
      </c>
      <c r="C544" t="inlineStr">
        <is>
          <t xml:space="preserve">Los Angeles Angels</t>
        </is>
      </c>
      <c r="D544" t="inlineStr">
        <is>
          <t xml:space="preserve">Dynasty Autographed Jumbo Patch Cards</t>
        </is>
      </c>
      <c r="F544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545">
      <c r="A545" t="inlineStr">
        <is>
          <t xml:space="preserve">AJP-OP</t>
        </is>
      </c>
      <c r="B545" t="inlineStr">
        <is>
          <t xml:space="preserve">Oswald Peraza</t>
        </is>
      </c>
      <c r="C545" t="inlineStr">
        <is>
          <t xml:space="preserve">New York Yankees</t>
        </is>
      </c>
      <c r="D545" t="inlineStr">
        <is>
          <t xml:space="preserve">Dynasty Autographed Jumbo Patch Cards</t>
        </is>
      </c>
      <c r="F545" t="str">
        <f>HYPERLINK("https://www.ebay.com/sch/i.html?_nkw=2023+Topps+Dynasty+Oswald+Peraza+auto&amp;mkcid=1&amp;mkrid=711-53200-19255-0&amp;siteid=0&amp;campid=5339157451&amp;toolid=10001&amp;mkevt=1&amp;customid=checklist-xlsx","Find on eBay")</f>
        <v>Find on eBay</v>
      </c>
    </row>
    <row r="546">
      <c r="A546" t="inlineStr">
        <is>
          <t xml:space="preserve">AJP-PA</t>
        </is>
      </c>
      <c r="B546" t="inlineStr">
        <is>
          <t xml:space="preserve">Pete Alonso</t>
        </is>
      </c>
      <c r="C546" t="inlineStr">
        <is>
          <t xml:space="preserve">New York Mets</t>
        </is>
      </c>
      <c r="D546" t="inlineStr">
        <is>
          <t xml:space="preserve">Dynasty Autographed Jumbo Patch Cards</t>
        </is>
      </c>
      <c r="F546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547">
      <c r="A547" t="inlineStr">
        <is>
          <t xml:space="preserve">AJP-RA</t>
        </is>
      </c>
      <c r="B547" t="inlineStr">
        <is>
          <t xml:space="preserve">Ronald Acuña Jr.</t>
        </is>
      </c>
      <c r="C547" t="inlineStr">
        <is>
          <t xml:space="preserve">Atlanta Braves</t>
        </is>
      </c>
      <c r="D547" t="inlineStr">
        <is>
          <t xml:space="preserve">Dynasty Autographed Jumbo Patch Cards</t>
        </is>
      </c>
      <c r="F547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548">
      <c r="A548" t="inlineStr">
        <is>
          <t xml:space="preserve">AJP-RG</t>
        </is>
      </c>
      <c r="B548" t="inlineStr">
        <is>
          <t xml:space="preserve">Riley Greene</t>
        </is>
      </c>
      <c r="C548" t="inlineStr">
        <is>
          <t xml:space="preserve">Detroit Tigers</t>
        </is>
      </c>
      <c r="D548" t="inlineStr">
        <is>
          <t xml:space="preserve">Dynasty Autographed Jumbo Patch Cards</t>
        </is>
      </c>
      <c r="F548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549">
      <c r="A549" t="inlineStr">
        <is>
          <t xml:space="preserve">AJP-SO</t>
        </is>
      </c>
      <c r="B549" t="inlineStr">
        <is>
          <t xml:space="preserve">Shohei Ohtani</t>
        </is>
      </c>
      <c r="C549" t="inlineStr">
        <is>
          <t xml:space="preserve">Los Angeles Angels</t>
        </is>
      </c>
      <c r="D549" t="inlineStr">
        <is>
          <t xml:space="preserve">Dynasty Autographed Jumbo Patch Cards</t>
        </is>
      </c>
      <c r="F549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550">
      <c r="A550" t="inlineStr">
        <is>
          <t xml:space="preserve">AJP-TT</t>
        </is>
      </c>
      <c r="B550" t="inlineStr">
        <is>
          <t xml:space="preserve">Trea Turner</t>
        </is>
      </c>
      <c r="C550" t="inlineStr">
        <is>
          <t xml:space="preserve">Philadelphia Phillies</t>
        </is>
      </c>
      <c r="D550" t="inlineStr">
        <is>
          <t xml:space="preserve">Dynasty Autographed Jumbo Patch Cards</t>
        </is>
      </c>
      <c r="F550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551">
      <c r="A551" t="inlineStr">
        <is>
          <t xml:space="preserve">AJP-VG</t>
        </is>
      </c>
      <c r="B551" t="inlineStr">
        <is>
          <t xml:space="preserve">Vladimir Guerrero Jr.</t>
        </is>
      </c>
      <c r="C551" t="inlineStr">
        <is>
          <t xml:space="preserve">Toronto Blue Jays</t>
        </is>
      </c>
      <c r="D551" t="inlineStr">
        <is>
          <t xml:space="preserve">Dynasty Autographed Jumbo Patch Cards</t>
        </is>
      </c>
      <c r="F551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552">
      <c r="A552" t="inlineStr">
        <is>
          <t xml:space="preserve">AMLP-AB</t>
        </is>
      </c>
      <c r="B552" t="inlineStr">
        <is>
          <t xml:space="preserve">Adrián Beltré</t>
        </is>
      </c>
      <c r="C552" t="inlineStr">
        <is>
          <t xml:space="preserve">Boston Red Sox</t>
        </is>
      </c>
      <c r="D552" t="inlineStr">
        <is>
          <t xml:space="preserve">Dynasty Autographed MLB Logo Patch Cards</t>
        </is>
      </c>
      <c r="F552" t="str">
        <f>HYPERLINK("https://www.ebay.com/sch/i.html?_nkw=2023+Topps+Dynasty+Adri%C3%A1n+Beltr%C3%A9+auto&amp;mkcid=1&amp;mkrid=711-53200-19255-0&amp;siteid=0&amp;campid=5339157451&amp;toolid=10001&amp;mkevt=1&amp;customid=checklist-xlsx","Find on eBay")</f>
        <v>Find on eBay</v>
      </c>
    </row>
    <row r="553">
      <c r="A553" t="inlineStr">
        <is>
          <t xml:space="preserve">AMLP-AJ</t>
        </is>
      </c>
      <c r="B553" t="inlineStr">
        <is>
          <t xml:space="preserve">Aaron Judge</t>
        </is>
      </c>
      <c r="C553" t="inlineStr">
        <is>
          <t xml:space="preserve">New York Yankees</t>
        </is>
      </c>
      <c r="D553" t="inlineStr">
        <is>
          <t xml:space="preserve">Dynasty Autographed MLB Logo Patch Cards</t>
        </is>
      </c>
      <c r="F553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554">
      <c r="A554" t="inlineStr">
        <is>
          <t xml:space="preserve">AMLP-AP</t>
        </is>
      </c>
      <c r="B554" t="inlineStr">
        <is>
          <t xml:space="preserve">Albert Pujols</t>
        </is>
      </c>
      <c r="C554" t="inlineStr">
        <is>
          <t xml:space="preserve">Los Angeles Angels</t>
        </is>
      </c>
      <c r="D554" t="inlineStr">
        <is>
          <t xml:space="preserve">Dynasty Autographed MLB Logo Patch Cards</t>
        </is>
      </c>
      <c r="F554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555">
      <c r="A555" t="inlineStr">
        <is>
          <t xml:space="preserve">AMLP-ARI</t>
        </is>
      </c>
      <c r="B555" t="inlineStr">
        <is>
          <t xml:space="preserve">Austin Riley</t>
        </is>
      </c>
      <c r="C555" t="inlineStr">
        <is>
          <t xml:space="preserve">Atlanta Braves</t>
        </is>
      </c>
      <c r="D555" t="inlineStr">
        <is>
          <t xml:space="preserve">Dynasty Autographed MLB Logo Patch Cards</t>
        </is>
      </c>
      <c r="F555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556">
      <c r="A556" t="inlineStr">
        <is>
          <t xml:space="preserve">AMLP-ARIZ</t>
        </is>
      </c>
      <c r="B556" t="inlineStr">
        <is>
          <t xml:space="preserve">Anthony Rizzo</t>
        </is>
      </c>
      <c r="C556" t="inlineStr">
        <is>
          <t xml:space="preserve">New York Yankees</t>
        </is>
      </c>
      <c r="D556" t="inlineStr">
        <is>
          <t xml:space="preserve">Dynasty Autographed MLB Logo Patch Cards</t>
        </is>
      </c>
      <c r="F556" t="str">
        <f>HYPERLINK("https://www.ebay.com/sch/i.html?_nkw=2023+Topps+Dynasty+Anthony+Rizzo+auto&amp;mkcid=1&amp;mkrid=711-53200-19255-0&amp;siteid=0&amp;campid=5339157451&amp;toolid=10001&amp;mkevt=1&amp;customid=checklist-xlsx","Find on eBay")</f>
        <v>Find on eBay</v>
      </c>
    </row>
    <row r="557">
      <c r="A557" t="inlineStr">
        <is>
          <t xml:space="preserve">AMLP-ARU</t>
        </is>
      </c>
      <c r="B557" t="inlineStr">
        <is>
          <t xml:space="preserve">Adley Rutschman</t>
        </is>
      </c>
      <c r="C557" t="inlineStr">
        <is>
          <t xml:space="preserve">Baltimore Orioles</t>
        </is>
      </c>
      <c r="D557" t="inlineStr">
        <is>
          <t xml:space="preserve">Dynasty Autographed MLB Logo Patch Cards</t>
        </is>
      </c>
      <c r="F557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558">
      <c r="A558" t="inlineStr">
        <is>
          <t xml:space="preserve">AMLP-AV</t>
        </is>
      </c>
      <c r="B558" t="inlineStr">
        <is>
          <t xml:space="preserve">Anthony Volpe</t>
        </is>
      </c>
      <c r="C558" t="inlineStr">
        <is>
          <t xml:space="preserve">New York Yankees</t>
        </is>
      </c>
      <c r="D558" t="inlineStr">
        <is>
          <t xml:space="preserve">Dynasty Autographed MLB Logo Patch Cards</t>
        </is>
      </c>
      <c r="F558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559">
      <c r="A559" t="inlineStr">
        <is>
          <t xml:space="preserve">AMLP-BBU</t>
        </is>
      </c>
      <c r="B559" t="inlineStr">
        <is>
          <t xml:space="preserve">Byron Buxton</t>
        </is>
      </c>
      <c r="C559" t="inlineStr">
        <is>
          <t xml:space="preserve">Minnesota Twins</t>
        </is>
      </c>
      <c r="D559" t="inlineStr">
        <is>
          <t xml:space="preserve">Dynasty Autographed MLB Logo Patch Cards</t>
        </is>
      </c>
      <c r="F559" t="str">
        <f>HYPERLINK("https://www.ebay.com/sch/i.html?_nkw=2023+Topps+Dynasty+Byron+Buxton+auto&amp;mkcid=1&amp;mkrid=711-53200-19255-0&amp;siteid=0&amp;campid=5339157451&amp;toolid=10001&amp;mkevt=1&amp;customid=checklist-xlsx","Find on eBay")</f>
        <v>Find on eBay</v>
      </c>
    </row>
    <row r="560">
      <c r="A560" t="inlineStr">
        <is>
          <t xml:space="preserve">AMLP-BH</t>
        </is>
      </c>
      <c r="B560" t="inlineStr">
        <is>
          <t xml:space="preserve">Bryce Harper</t>
        </is>
      </c>
      <c r="C560" t="inlineStr">
        <is>
          <t xml:space="preserve">Philadelphia Phillies</t>
        </is>
      </c>
      <c r="D560" t="inlineStr">
        <is>
          <t xml:space="preserve">Dynasty Autographed MLB Logo Patch Cards</t>
        </is>
      </c>
      <c r="F560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561">
      <c r="A561" t="inlineStr">
        <is>
          <t xml:space="preserve">AMLP-BL</t>
        </is>
      </c>
      <c r="B561" t="inlineStr">
        <is>
          <t xml:space="preserve">Barry Larkin</t>
        </is>
      </c>
      <c r="C561" t="inlineStr">
        <is>
          <t xml:space="preserve">Cincinnati Reds</t>
        </is>
      </c>
      <c r="D561" t="inlineStr">
        <is>
          <t xml:space="preserve">Dynasty Autographed MLB Logo Patch Cards</t>
        </is>
      </c>
      <c r="F561" t="str">
        <f>HYPERLINK("https://www.ebay.com/sch/i.html?_nkw=2023+Topps+Dynasty+Barry+Larkin+auto&amp;mkcid=1&amp;mkrid=711-53200-19255-0&amp;siteid=0&amp;campid=5339157451&amp;toolid=10001&amp;mkevt=1&amp;customid=checklist-xlsx","Find on eBay")</f>
        <v>Find on eBay</v>
      </c>
    </row>
    <row r="562">
      <c r="A562" t="inlineStr">
        <is>
          <t xml:space="preserve">AMLP-BW</t>
        </is>
      </c>
      <c r="B562" t="inlineStr">
        <is>
          <t xml:space="preserve">Bobby Witt Jr.</t>
        </is>
      </c>
      <c r="C562" t="inlineStr">
        <is>
          <t xml:space="preserve">Kansas City Royals</t>
        </is>
      </c>
      <c r="D562" t="inlineStr">
        <is>
          <t xml:space="preserve">Dynasty Autographed MLB Logo Patch Cards</t>
        </is>
      </c>
      <c r="F562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563">
      <c r="A563" t="inlineStr">
        <is>
          <t xml:space="preserve">AMLP-CCA</t>
        </is>
      </c>
      <c r="B563" t="inlineStr">
        <is>
          <t xml:space="preserve">Corbin Carroll</t>
        </is>
      </c>
      <c r="C563" t="inlineStr">
        <is>
          <t xml:space="preserve">Arizona Diamondbacks</t>
        </is>
      </c>
      <c r="D563" t="inlineStr">
        <is>
          <t xml:space="preserve">Dynasty Autographed MLB Logo Patch Cards</t>
        </is>
      </c>
      <c r="F563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564">
      <c r="A564" t="inlineStr">
        <is>
          <t xml:space="preserve">AMLP-CJ</t>
        </is>
      </c>
      <c r="B564" t="inlineStr">
        <is>
          <t xml:space="preserve">Chipper Jones</t>
        </is>
      </c>
      <c r="C564" t="inlineStr">
        <is>
          <t xml:space="preserve">Atlanta Braves</t>
        </is>
      </c>
      <c r="D564" t="inlineStr">
        <is>
          <t xml:space="preserve">Dynasty Autographed MLB Logo Patch Cards</t>
        </is>
      </c>
      <c r="F564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565">
      <c r="A565" t="inlineStr">
        <is>
          <t xml:space="preserve">AMLP-CM</t>
        </is>
      </c>
      <c r="B565" t="inlineStr">
        <is>
          <t xml:space="preserve">Christopher Morel</t>
        </is>
      </c>
      <c r="C565" t="inlineStr">
        <is>
          <t xml:space="preserve">Chicago Cubs</t>
        </is>
      </c>
      <c r="D565" t="inlineStr">
        <is>
          <t xml:space="preserve">Dynasty Autographed MLB Logo Patch Cards</t>
        </is>
      </c>
      <c r="F565" t="str">
        <f>HYPERLINK("https://www.ebay.com/sch/i.html?_nkw=2023+Topps+Dynasty+Christopher+Morel+auto&amp;mkcid=1&amp;mkrid=711-53200-19255-0&amp;siteid=0&amp;campid=5339157451&amp;toolid=10001&amp;mkevt=1&amp;customid=checklist-xlsx","Find on eBay")</f>
        <v>Find on eBay</v>
      </c>
    </row>
    <row r="566">
      <c r="A566" t="inlineStr">
        <is>
          <t xml:space="preserve">AMLP-CR</t>
        </is>
      </c>
      <c r="B566" t="inlineStr">
        <is>
          <t xml:space="preserve">Cal Ripken Jr.</t>
        </is>
      </c>
      <c r="C566" t="inlineStr">
        <is>
          <t xml:space="preserve">Baltimore Orioles</t>
        </is>
      </c>
      <c r="D566" t="inlineStr">
        <is>
          <t xml:space="preserve">Dynasty Autographed MLB Logo Patch Cards</t>
        </is>
      </c>
      <c r="F566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567">
      <c r="A567" t="inlineStr">
        <is>
          <t xml:space="preserve">AMLP-CY</t>
        </is>
      </c>
      <c r="B567" t="inlineStr">
        <is>
          <t xml:space="preserve">Christian Yelich</t>
        </is>
      </c>
      <c r="C567" t="inlineStr">
        <is>
          <t xml:space="preserve">Milwaukee Brewers</t>
        </is>
      </c>
      <c r="D567" t="inlineStr">
        <is>
          <t xml:space="preserve">Dynasty Autographed MLB Logo Patch Cards</t>
        </is>
      </c>
      <c r="F567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568">
      <c r="A568" t="inlineStr">
        <is>
          <t xml:space="preserve">AMLP-DJ</t>
        </is>
      </c>
      <c r="B568" t="inlineStr">
        <is>
          <t xml:space="preserve">Derek Jeter</t>
        </is>
      </c>
      <c r="C568" t="inlineStr">
        <is>
          <t xml:space="preserve">New York Yankees</t>
        </is>
      </c>
      <c r="D568" t="inlineStr">
        <is>
          <t xml:space="preserve">Dynasty Autographed MLB Logo Patch Cards</t>
        </is>
      </c>
      <c r="F568" t="str">
        <f>HYPERLINK("https://www.ebay.com/sch/i.html?_nkw=2023+Topps+Dynasty+Derek+Jeter+auto&amp;mkcid=1&amp;mkrid=711-53200-19255-0&amp;siteid=0&amp;campid=5339157451&amp;toolid=10001&amp;mkevt=1&amp;customid=checklist-xlsx","Find on eBay")</f>
        <v>Find on eBay</v>
      </c>
    </row>
    <row r="569">
      <c r="A569" t="inlineStr">
        <is>
          <t xml:space="preserve">AMLP-DO</t>
        </is>
      </c>
      <c r="B569" t="inlineStr">
        <is>
          <t xml:space="preserve">David Ortiz</t>
        </is>
      </c>
      <c r="C569" t="inlineStr">
        <is>
          <t xml:space="preserve">Boston Red Sox</t>
        </is>
      </c>
      <c r="D569" t="inlineStr">
        <is>
          <t xml:space="preserve">Dynasty Autographed MLB Logo Patch Cards</t>
        </is>
      </c>
      <c r="F569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570">
      <c r="A570" t="inlineStr">
        <is>
          <t xml:space="preserve">AMLP-DW</t>
        </is>
      </c>
      <c r="B570" t="inlineStr">
        <is>
          <t xml:space="preserve">David Wright</t>
        </is>
      </c>
      <c r="C570" t="inlineStr">
        <is>
          <t xml:space="preserve">New York Mets</t>
        </is>
      </c>
      <c r="D570" t="inlineStr">
        <is>
          <t xml:space="preserve">Dynasty Autographed MLB Logo Patch Cards</t>
        </is>
      </c>
      <c r="F570" t="str">
        <f>HYPERLINK("https://www.ebay.com/sch/i.html?_nkw=2023+Topps+Dynasty+David+Wright+auto&amp;mkcid=1&amp;mkrid=711-53200-19255-0&amp;siteid=0&amp;campid=5339157451&amp;toolid=10001&amp;mkevt=1&amp;customid=checklist-xlsx","Find on eBay")</f>
        <v>Find on eBay</v>
      </c>
    </row>
    <row r="571">
      <c r="A571" t="inlineStr">
        <is>
          <t xml:space="preserve">AMLP-FA</t>
        </is>
      </c>
      <c r="B571" t="inlineStr">
        <is>
          <t xml:space="preserve">Francisco Alvarez</t>
        </is>
      </c>
      <c r="C571" t="inlineStr">
        <is>
          <t xml:space="preserve">New York Mets</t>
        </is>
      </c>
      <c r="D571" t="inlineStr">
        <is>
          <t xml:space="preserve">Dynasty Autographed MLB Logo Patch Cards</t>
        </is>
      </c>
      <c r="F571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572">
      <c r="A572" t="inlineStr">
        <is>
          <t xml:space="preserve">AMLP-FF</t>
        </is>
      </c>
      <c r="B572" t="inlineStr">
        <is>
          <t xml:space="preserve">Freddie Freeman</t>
        </is>
      </c>
      <c r="C572" t="inlineStr">
        <is>
          <t xml:space="preserve">Los Angeles Dodgers</t>
        </is>
      </c>
      <c r="D572" t="inlineStr">
        <is>
          <t xml:space="preserve">Dynasty Autographed MLB Logo Patch Cards</t>
        </is>
      </c>
      <c r="F572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573">
      <c r="A573" t="inlineStr">
        <is>
          <t xml:space="preserve">AMLP-FH</t>
        </is>
      </c>
      <c r="B573" t="inlineStr">
        <is>
          <t xml:space="preserve">Félix Hernández</t>
        </is>
      </c>
      <c r="C573" t="inlineStr">
        <is>
          <t xml:space="preserve">Seattle Mariners</t>
        </is>
      </c>
      <c r="D573" t="inlineStr">
        <is>
          <t xml:space="preserve">Dynasty Autographed MLB Logo Patch Cards</t>
        </is>
      </c>
      <c r="F573" t="str">
        <f>HYPERLINK("https://www.ebay.com/sch/i.html?_nkw=2023+Topps+Dynasty+F%C3%A9lix+Hern%C3%A1ndez+auto&amp;mkcid=1&amp;mkrid=711-53200-19255-0&amp;siteid=0&amp;campid=5339157451&amp;toolid=10001&amp;mkevt=1&amp;customid=checklist-xlsx","Find on eBay")</f>
        <v>Find on eBay</v>
      </c>
    </row>
    <row r="574">
      <c r="A574" t="inlineStr">
        <is>
          <t xml:space="preserve">AMLP-FT</t>
        </is>
      </c>
      <c r="B574" t="inlineStr">
        <is>
          <t xml:space="preserve">Fernando Tatis Jr.</t>
        </is>
      </c>
      <c r="C574" t="inlineStr">
        <is>
          <t xml:space="preserve">San Diego Padres</t>
        </is>
      </c>
      <c r="D574" t="inlineStr">
        <is>
          <t xml:space="preserve">Dynasty Autographed MLB Logo Patch Cards</t>
        </is>
      </c>
      <c r="F574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575">
      <c r="A575" t="inlineStr">
        <is>
          <t xml:space="preserve">AMLP-GC</t>
        </is>
      </c>
      <c r="B575" t="inlineStr">
        <is>
          <t xml:space="preserve">Gerrit Cole</t>
        </is>
      </c>
      <c r="C575" t="inlineStr">
        <is>
          <t xml:space="preserve">New York Yankees</t>
        </is>
      </c>
      <c r="D575" t="inlineStr">
        <is>
          <t xml:space="preserve">Dynasty Autographed MLB Logo Patch Cards</t>
        </is>
      </c>
      <c r="F575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576">
      <c r="A576" t="inlineStr">
        <is>
          <t xml:space="preserve">AMLP-GH</t>
        </is>
      </c>
      <c r="B576" t="inlineStr">
        <is>
          <t xml:space="preserve">Gunnar Henderson</t>
        </is>
      </c>
      <c r="C576" t="inlineStr">
        <is>
          <t xml:space="preserve">Baltimore Orioles</t>
        </is>
      </c>
      <c r="D576" t="inlineStr">
        <is>
          <t xml:space="preserve">Dynasty Autographed MLB Logo Patch Cards</t>
        </is>
      </c>
      <c r="F576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577">
      <c r="A577" t="inlineStr">
        <is>
          <t xml:space="preserve">AMLP-I</t>
        </is>
      </c>
      <c r="B577" t="inlineStr">
        <is>
          <t xml:space="preserve">Ichiro</t>
        </is>
      </c>
      <c r="C577" t="inlineStr">
        <is>
          <t xml:space="preserve">Miami Marlins</t>
        </is>
      </c>
      <c r="D577" t="inlineStr">
        <is>
          <t xml:space="preserve">Dynasty Autographed MLB Logo Patch Cards</t>
        </is>
      </c>
      <c r="F577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578">
      <c r="A578" t="inlineStr">
        <is>
          <t xml:space="preserve">AMLP-JA</t>
        </is>
      </c>
      <c r="B578" t="inlineStr">
        <is>
          <t xml:space="preserve">Jose Altuve</t>
        </is>
      </c>
      <c r="C578" t="inlineStr">
        <is>
          <t xml:space="preserve">Houston Astros</t>
        </is>
      </c>
      <c r="D578" t="inlineStr">
        <is>
          <t xml:space="preserve">Dynasty Autographed MLB Logo Patch Cards</t>
        </is>
      </c>
      <c r="F578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579">
      <c r="A579" t="inlineStr">
        <is>
          <t xml:space="preserve">AMLP-JJ</t>
        </is>
      </c>
      <c r="B579" t="inlineStr">
        <is>
          <t xml:space="preserve">Josh Jung</t>
        </is>
      </c>
      <c r="C579" t="inlineStr">
        <is>
          <t xml:space="preserve">Texas Rangers</t>
        </is>
      </c>
      <c r="D579" t="inlineStr">
        <is>
          <t xml:space="preserve">Dynasty Autographed MLB Logo Patch Cards</t>
        </is>
      </c>
      <c r="F579" t="str">
        <f>HYPERLINK("https://www.ebay.com/sch/i.html?_nkw=2023+Topps+Dynasty+Josh+Jung+auto&amp;mkcid=1&amp;mkrid=711-53200-19255-0&amp;siteid=0&amp;campid=5339157451&amp;toolid=10001&amp;mkevt=1&amp;customid=checklist-xlsx","Find on eBay")</f>
        <v>Find on eBay</v>
      </c>
    </row>
    <row r="580">
      <c r="A580" t="inlineStr">
        <is>
          <t xml:space="preserve">AMLP-JP</t>
        </is>
      </c>
      <c r="B580" t="inlineStr">
        <is>
          <t xml:space="preserve">Jeremy Peña</t>
        </is>
      </c>
      <c r="C580" t="inlineStr">
        <is>
          <t xml:space="preserve">Houston Astros</t>
        </is>
      </c>
      <c r="D580" t="inlineStr">
        <is>
          <t xml:space="preserve">Dynasty Autographed MLB Logo Patch Cards</t>
        </is>
      </c>
      <c r="F580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581">
      <c r="A581" t="inlineStr">
        <is>
          <t xml:space="preserve">AMLP-JR</t>
        </is>
      </c>
      <c r="B581" t="inlineStr">
        <is>
          <t xml:space="preserve">José Ramírez</t>
        </is>
      </c>
      <c r="C581" t="inlineStr">
        <is>
          <t xml:space="preserve">Cleveland Guardians</t>
        </is>
      </c>
      <c r="D581" t="inlineStr">
        <is>
          <t xml:space="preserve">Dynasty Autographed MLB Logo Patch Cards</t>
        </is>
      </c>
      <c r="F581" t="str">
        <f>HYPERLINK("https://www.ebay.com/sch/i.html?_nkw=2023+Topps+Dynasty+Jos%C3%A9+Ram%C3%ADrez+auto&amp;mkcid=1&amp;mkrid=711-53200-19255-0&amp;siteid=0&amp;campid=5339157451&amp;toolid=10001&amp;mkevt=1&amp;customid=checklist-xlsx","Find on eBay")</f>
        <v>Find on eBay</v>
      </c>
    </row>
    <row r="582">
      <c r="A582" t="inlineStr">
        <is>
          <t xml:space="preserve">AMLP-JRE</t>
        </is>
      </c>
      <c r="B582" t="inlineStr">
        <is>
          <t xml:space="preserve">J.T. Realmuto</t>
        </is>
      </c>
      <c r="C582" t="inlineStr">
        <is>
          <t xml:space="preserve">Philadelphia Phillies</t>
        </is>
      </c>
      <c r="D582" t="inlineStr">
        <is>
          <t xml:space="preserve">Dynasty Autographed MLB Logo Patch Cards</t>
        </is>
      </c>
      <c r="F582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583">
      <c r="A583" t="inlineStr">
        <is>
          <t xml:space="preserve">AMLP-JS</t>
        </is>
      </c>
      <c r="B583" t="inlineStr">
        <is>
          <t xml:space="preserve">Juan Soto</t>
        </is>
      </c>
      <c r="C583" t="inlineStr">
        <is>
          <t xml:space="preserve">San Diego Padres</t>
        </is>
      </c>
      <c r="D583" t="inlineStr">
        <is>
          <t xml:space="preserve">Dynasty Autographed MLB Logo Patch Cards</t>
        </is>
      </c>
      <c r="F583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584">
      <c r="A584" t="inlineStr">
        <is>
          <t xml:space="preserve">AMLP-JV</t>
        </is>
      </c>
      <c r="B584" t="inlineStr">
        <is>
          <t xml:space="preserve">Joey Votto</t>
        </is>
      </c>
      <c r="C584" t="inlineStr">
        <is>
          <t xml:space="preserve">Cincinnati Reds</t>
        </is>
      </c>
      <c r="D584" t="inlineStr">
        <is>
          <t xml:space="preserve">Dynasty Autographed MLB Logo Patch Cards</t>
        </is>
      </c>
      <c r="F584" t="str">
        <f>HYPERLINK("https://www.ebay.com/sch/i.html?_nkw=2023+Topps+Dynasty+Joey+Votto+auto&amp;mkcid=1&amp;mkrid=711-53200-19255-0&amp;siteid=0&amp;campid=5339157451&amp;toolid=10001&amp;mkevt=1&amp;customid=checklist-xlsx","Find on eBay")</f>
        <v>Find on eBay</v>
      </c>
    </row>
    <row r="585">
      <c r="A585" t="inlineStr">
        <is>
          <t xml:space="preserve">AMLP-JW</t>
        </is>
      </c>
      <c r="B585" t="inlineStr">
        <is>
          <t xml:space="preserve">Jordan Walker</t>
        </is>
      </c>
      <c r="C585" t="inlineStr">
        <is>
          <t xml:space="preserve">St. Louis Cardinals</t>
        </is>
      </c>
      <c r="D585" t="inlineStr">
        <is>
          <t xml:space="preserve">Dynasty Autographed MLB Logo Patch Cards</t>
        </is>
      </c>
      <c r="F585" t="str">
        <f>HYPERLINK("https://www.ebay.com/sch/i.html?_nkw=2023+Topps+Dynasty+Jordan+Walker+auto&amp;mkcid=1&amp;mkrid=711-53200-19255-0&amp;siteid=0&amp;campid=5339157451&amp;toolid=10001&amp;mkevt=1&amp;customid=checklist-xlsx","Find on eBay")</f>
        <v>Find on eBay</v>
      </c>
    </row>
    <row r="586">
      <c r="A586" t="inlineStr">
        <is>
          <t xml:space="preserve">AMLP-KB</t>
        </is>
      </c>
      <c r="B586" t="inlineStr">
        <is>
          <t xml:space="preserve">Kris Bryant</t>
        </is>
      </c>
      <c r="C586" t="inlineStr">
        <is>
          <t xml:space="preserve">Colorado Rockies</t>
        </is>
      </c>
      <c r="D586" t="inlineStr">
        <is>
          <t xml:space="preserve">Dynasty Autographed MLB Logo Patch Cards</t>
        </is>
      </c>
      <c r="F586" t="str">
        <f>HYPERLINK("https://www.ebay.com/sch/i.html?_nkw=2023+Topps+Dynasty+Kris+Bryant+auto&amp;mkcid=1&amp;mkrid=711-53200-19255-0&amp;siteid=0&amp;campid=5339157451&amp;toolid=10001&amp;mkevt=1&amp;customid=checklist-xlsx","Find on eBay")</f>
        <v>Find on eBay</v>
      </c>
    </row>
    <row r="587">
      <c r="A587" t="inlineStr">
        <is>
          <t xml:space="preserve">AMLP-KS</t>
        </is>
      </c>
      <c r="B587" t="inlineStr">
        <is>
          <t xml:space="preserve">Kodai Senga</t>
        </is>
      </c>
      <c r="C587" t="inlineStr">
        <is>
          <t xml:space="preserve">New York Mets</t>
        </is>
      </c>
      <c r="D587" t="inlineStr">
        <is>
          <t xml:space="preserve">Dynasty Autographed MLB Logo Patch Cards</t>
        </is>
      </c>
      <c r="F587" t="str">
        <f>HYPERLINK("https://www.ebay.com/sch/i.html?_nkw=2023+Topps+Dynasty+Kodai+Senga+auto&amp;mkcid=1&amp;mkrid=711-53200-19255-0&amp;siteid=0&amp;campid=5339157451&amp;toolid=10001&amp;mkevt=1&amp;customid=checklist-xlsx","Find on eBay")</f>
        <v>Find on eBay</v>
      </c>
    </row>
    <row r="588">
      <c r="A588" t="inlineStr">
        <is>
          <t xml:space="preserve">AMLP-KT</t>
        </is>
      </c>
      <c r="B588" t="inlineStr">
        <is>
          <t xml:space="preserve">Kyle Tucker</t>
        </is>
      </c>
      <c r="C588" t="inlineStr">
        <is>
          <t xml:space="preserve">Houston Astros</t>
        </is>
      </c>
      <c r="D588" t="inlineStr">
        <is>
          <t xml:space="preserve">Dynasty Autographed MLB Logo Patch Cards</t>
        </is>
      </c>
      <c r="F588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589">
      <c r="A589" t="inlineStr">
        <is>
          <t xml:space="preserve">AMLP-MM</t>
        </is>
      </c>
      <c r="B589" t="inlineStr">
        <is>
          <t xml:space="preserve">Manny Machado</t>
        </is>
      </c>
      <c r="C589" t="inlineStr">
        <is>
          <t xml:space="preserve">San Diego Padres</t>
        </is>
      </c>
      <c r="D589" t="inlineStr">
        <is>
          <t xml:space="preserve">Dynasty Autographed MLB Logo Patch Cards</t>
        </is>
      </c>
      <c r="F589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590">
      <c r="A590" t="inlineStr">
        <is>
          <t xml:space="preserve">AMLP-MS</t>
        </is>
      </c>
      <c r="B590" t="inlineStr">
        <is>
          <t xml:space="preserve">Max Scherzer</t>
        </is>
      </c>
      <c r="C590" t="inlineStr">
        <is>
          <t xml:space="preserve">Detroit Tigers</t>
        </is>
      </c>
      <c r="D590" t="inlineStr">
        <is>
          <t xml:space="preserve">Dynasty Autographed MLB Logo Patch Cards</t>
        </is>
      </c>
      <c r="F590" t="str">
        <f>HYPERLINK("https://www.ebay.com/sch/i.html?_nkw=2023+Topps+Dynasty+Max+Scherzer+auto&amp;mkcid=1&amp;mkrid=711-53200-19255-0&amp;siteid=0&amp;campid=5339157451&amp;toolid=10001&amp;mkevt=1&amp;customid=checklist-xlsx","Find on eBay")</f>
        <v>Find on eBay</v>
      </c>
    </row>
    <row r="591">
      <c r="A591" t="inlineStr">
        <is>
          <t xml:space="preserve">AMLP-MT</t>
        </is>
      </c>
      <c r="B591" t="inlineStr">
        <is>
          <t xml:space="preserve">Mike Trout</t>
        </is>
      </c>
      <c r="C591" t="inlineStr">
        <is>
          <t xml:space="preserve">Los Angeles Angels</t>
        </is>
      </c>
      <c r="D591" t="inlineStr">
        <is>
          <t xml:space="preserve">Dynasty Autographed MLB Logo Patch Cards</t>
        </is>
      </c>
      <c r="F591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592">
      <c r="A592" t="inlineStr">
        <is>
          <t xml:space="preserve">AMLP-MV</t>
        </is>
      </c>
      <c r="B592" t="inlineStr">
        <is>
          <t xml:space="preserve">Miguel Vargas</t>
        </is>
      </c>
      <c r="C592" t="inlineStr">
        <is>
          <t xml:space="preserve">Los Angeles Dodgers</t>
        </is>
      </c>
      <c r="D592" t="inlineStr">
        <is>
          <t xml:space="preserve">Dynasty Autographed MLB Logo Patch Cards</t>
        </is>
      </c>
      <c r="F592" t="str">
        <f>HYPERLINK("https://www.ebay.com/sch/i.html?_nkw=2023+Topps+Dynasty+Miguel+Vargas+auto&amp;mkcid=1&amp;mkrid=711-53200-19255-0&amp;siteid=0&amp;campid=5339157451&amp;toolid=10001&amp;mkevt=1&amp;customid=checklist-xlsx","Find on eBay")</f>
        <v>Find on eBay</v>
      </c>
    </row>
    <row r="593">
      <c r="A593" t="inlineStr">
        <is>
          <t xml:space="preserve">AMLP-MY</t>
        </is>
      </c>
      <c r="B593" t="inlineStr">
        <is>
          <t xml:space="preserve">Masataka Yoshida</t>
        </is>
      </c>
      <c r="C593" t="inlineStr">
        <is>
          <t xml:space="preserve">Boston Red Sox</t>
        </is>
      </c>
      <c r="D593" t="inlineStr">
        <is>
          <t xml:space="preserve">Dynasty Autographed MLB Logo Patch Cards</t>
        </is>
      </c>
      <c r="F593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594">
      <c r="A594" t="inlineStr">
        <is>
          <t xml:space="preserve">AMLP-OC</t>
        </is>
      </c>
      <c r="B594" t="inlineStr">
        <is>
          <t xml:space="preserve">Oscar Colás</t>
        </is>
      </c>
      <c r="C594" t="inlineStr">
        <is>
          <t xml:space="preserve">Chicago White Sox</t>
        </is>
      </c>
      <c r="D594" t="inlineStr">
        <is>
          <t xml:space="preserve">Dynasty Autographed MLB Logo Patch Cards</t>
        </is>
      </c>
      <c r="F594" t="str">
        <f>HYPERLINK("https://www.ebay.com/sch/i.html?_nkw=2023+Topps+Dynasty+Oscar+Col%C3%A1s+auto&amp;mkcid=1&amp;mkrid=711-53200-19255-0&amp;siteid=0&amp;campid=5339157451&amp;toolid=10001&amp;mkevt=1&amp;customid=checklist-xlsx","Find on eBay")</f>
        <v>Find on eBay</v>
      </c>
    </row>
    <row r="595">
      <c r="A595" t="inlineStr">
        <is>
          <t xml:space="preserve">AMLP-OCA</t>
        </is>
      </c>
      <c r="B595" t="inlineStr">
        <is>
          <t xml:space="preserve">Oswaldo Cabrera</t>
        </is>
      </c>
      <c r="C595" t="inlineStr">
        <is>
          <t xml:space="preserve">New York Yankees</t>
        </is>
      </c>
      <c r="D595" t="inlineStr">
        <is>
          <t xml:space="preserve">Dynasty Autographed MLB Logo Patch Cards</t>
        </is>
      </c>
      <c r="F595" t="str">
        <f>HYPERLINK("https://www.ebay.com/sch/i.html?_nkw=2023+Topps+Dynasty+Oswaldo+Cabrera+auto&amp;mkcid=1&amp;mkrid=711-53200-19255-0&amp;siteid=0&amp;campid=5339157451&amp;toolid=10001&amp;mkevt=1&amp;customid=checklist-xlsx","Find on eBay")</f>
        <v>Find on eBay</v>
      </c>
    </row>
    <row r="596">
      <c r="A596" t="inlineStr">
        <is>
          <t xml:space="preserve">AMLP-OP</t>
        </is>
      </c>
      <c r="B596" t="inlineStr">
        <is>
          <t xml:space="preserve">Oswald Peraza</t>
        </is>
      </c>
      <c r="C596" t="inlineStr">
        <is>
          <t xml:space="preserve">New York Yankees</t>
        </is>
      </c>
      <c r="D596" t="inlineStr">
        <is>
          <t xml:space="preserve">Dynasty Autographed MLB Logo Patch Cards</t>
        </is>
      </c>
      <c r="F596" t="str">
        <f>HYPERLINK("https://www.ebay.com/sch/i.html?_nkw=2023+Topps+Dynasty+Oswald+Peraza+auto&amp;mkcid=1&amp;mkrid=711-53200-19255-0&amp;siteid=0&amp;campid=5339157451&amp;toolid=10001&amp;mkevt=1&amp;customid=checklist-xlsx","Find on eBay")</f>
        <v>Find on eBay</v>
      </c>
    </row>
    <row r="597">
      <c r="A597" t="inlineStr">
        <is>
          <t xml:space="preserve">AMLP-PA</t>
        </is>
      </c>
      <c r="B597" t="inlineStr">
        <is>
          <t xml:space="preserve">Pete Alonso</t>
        </is>
      </c>
      <c r="C597" t="inlineStr">
        <is>
          <t xml:space="preserve">New York Mets</t>
        </is>
      </c>
      <c r="D597" t="inlineStr">
        <is>
          <t xml:space="preserve">Dynasty Autographed MLB Logo Patch Cards</t>
        </is>
      </c>
      <c r="F597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598">
      <c r="A598" t="inlineStr">
        <is>
          <t xml:space="preserve">AMLP-PG</t>
        </is>
      </c>
      <c r="B598" t="inlineStr">
        <is>
          <t xml:space="preserve">Paul Goldschmidt</t>
        </is>
      </c>
      <c r="C598" t="inlineStr">
        <is>
          <t xml:space="preserve">St. Louis Cardinals</t>
        </is>
      </c>
      <c r="D598" t="inlineStr">
        <is>
          <t xml:space="preserve">Dynasty Autographed MLB Logo Patch Cards</t>
        </is>
      </c>
      <c r="F598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599">
      <c r="A599" t="inlineStr">
        <is>
          <t xml:space="preserve">AMLP-RA</t>
        </is>
      </c>
      <c r="B599" t="inlineStr">
        <is>
          <t xml:space="preserve">Ronald Acuña Jr.</t>
        </is>
      </c>
      <c r="C599" t="inlineStr">
        <is>
          <t xml:space="preserve">Atlanta Braves</t>
        </is>
      </c>
      <c r="D599" t="inlineStr">
        <is>
          <t xml:space="preserve">Dynasty Autographed MLB Logo Patch Cards</t>
        </is>
      </c>
      <c r="F599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600">
      <c r="A600" t="inlineStr">
        <is>
          <t xml:space="preserve">AMLP-RD</t>
        </is>
      </c>
      <c r="B600" t="inlineStr">
        <is>
          <t xml:space="preserve">Rafael Devers</t>
        </is>
      </c>
      <c r="C600" t="inlineStr">
        <is>
          <t xml:space="preserve">Boston Red Sox</t>
        </is>
      </c>
      <c r="D600" t="inlineStr">
        <is>
          <t xml:space="preserve">Dynasty Autographed MLB Logo Patch Cards</t>
        </is>
      </c>
      <c r="F600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601">
      <c r="A601" t="inlineStr">
        <is>
          <t xml:space="preserve">AMLP-RG</t>
        </is>
      </c>
      <c r="B601" t="inlineStr">
        <is>
          <t xml:space="preserve">Riley Greene</t>
        </is>
      </c>
      <c r="C601" t="inlineStr">
        <is>
          <t xml:space="preserve">Detroit Tigers</t>
        </is>
      </c>
      <c r="D601" t="inlineStr">
        <is>
          <t xml:space="preserve">Dynasty Autographed MLB Logo Patch Cards</t>
        </is>
      </c>
      <c r="F601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602">
      <c r="A602" t="inlineStr">
        <is>
          <t xml:space="preserve">AMLP-SA</t>
        </is>
      </c>
      <c r="B602" t="inlineStr">
        <is>
          <t xml:space="preserve">Sandy Alcantara</t>
        </is>
      </c>
      <c r="C602" t="inlineStr">
        <is>
          <t xml:space="preserve">Miami Marlins</t>
        </is>
      </c>
      <c r="D602" t="inlineStr">
        <is>
          <t xml:space="preserve">Dynasty Autographed MLB Logo Patch Cards</t>
        </is>
      </c>
      <c r="F602" t="str">
        <f>HYPERLINK("https://www.ebay.com/sch/i.html?_nkw=2023+Topps+Dynasty+Sandy+Alcantara+auto&amp;mkcid=1&amp;mkrid=711-53200-19255-0&amp;siteid=0&amp;campid=5339157451&amp;toolid=10001&amp;mkevt=1&amp;customid=checklist-xlsx","Find on eBay")</f>
        <v>Find on eBay</v>
      </c>
    </row>
    <row r="603">
      <c r="A603" t="inlineStr">
        <is>
          <t xml:space="preserve">AMLP-SO</t>
        </is>
      </c>
      <c r="B603" t="inlineStr">
        <is>
          <t xml:space="preserve">Shohei Ohtani</t>
        </is>
      </c>
      <c r="C603" t="inlineStr">
        <is>
          <t xml:space="preserve">Los Angeles Angels</t>
        </is>
      </c>
      <c r="D603" t="inlineStr">
        <is>
          <t xml:space="preserve">Dynasty Autographed MLB Logo Patch Cards</t>
        </is>
      </c>
      <c r="F603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604">
      <c r="A604" t="inlineStr">
        <is>
          <t xml:space="preserve">AMLP-SR</t>
        </is>
      </c>
      <c r="B604" t="inlineStr">
        <is>
          <t xml:space="preserve">Scott Rolen</t>
        </is>
      </c>
      <c r="C604" t="inlineStr">
        <is>
          <t xml:space="preserve">Cincinnati Reds</t>
        </is>
      </c>
      <c r="D604" t="inlineStr">
        <is>
          <t xml:space="preserve">Dynasty Autographed MLB Logo Patch Cards</t>
        </is>
      </c>
      <c r="F604" t="str">
        <f>HYPERLINK("https://www.ebay.com/sch/i.html?_nkw=2023+Topps+Dynasty+Scott+Rolen+auto&amp;mkcid=1&amp;mkrid=711-53200-19255-0&amp;siteid=0&amp;campid=5339157451&amp;toolid=10001&amp;mkevt=1&amp;customid=checklist-xlsx","Find on eBay")</f>
        <v>Find on eBay</v>
      </c>
    </row>
    <row r="605">
      <c r="A605" t="inlineStr">
        <is>
          <t xml:space="preserve">AMLP-SS</t>
        </is>
      </c>
      <c r="B605" t="inlineStr">
        <is>
          <t xml:space="preserve">Sammy Sosa</t>
        </is>
      </c>
      <c r="C605" t="inlineStr">
        <is>
          <t xml:space="preserve">Chicago Cubs</t>
        </is>
      </c>
      <c r="D605" t="inlineStr">
        <is>
          <t xml:space="preserve">Dynasty Autographed MLB Logo Patch Cards</t>
        </is>
      </c>
      <c r="F605" t="str">
        <f>HYPERLINK("https://www.ebay.com/sch/i.html?_nkw=2023+Topps+Dynasty+Sammy+Sosa+auto&amp;mkcid=1&amp;mkrid=711-53200-19255-0&amp;siteid=0&amp;campid=5339157451&amp;toolid=10001&amp;mkevt=1&amp;customid=checklist-xlsx","Find on eBay")</f>
        <v>Find on eBay</v>
      </c>
    </row>
    <row r="606">
      <c r="A606" t="inlineStr">
        <is>
          <t xml:space="preserve">AMLP-TC</t>
        </is>
      </c>
      <c r="B606" t="inlineStr">
        <is>
          <t xml:space="preserve">Triston Casas</t>
        </is>
      </c>
      <c r="C606" t="inlineStr">
        <is>
          <t xml:space="preserve">Boston Red Sox</t>
        </is>
      </c>
      <c r="D606" t="inlineStr">
        <is>
          <t xml:space="preserve">Dynasty Autographed MLB Logo Patch Cards</t>
        </is>
      </c>
      <c r="F606" t="str">
        <f>HYPERLINK("https://www.ebay.com/sch/i.html?_nkw=2023+Topps+Dynasty+Triston+Casas+auto&amp;mkcid=1&amp;mkrid=711-53200-19255-0&amp;siteid=0&amp;campid=5339157451&amp;toolid=10001&amp;mkevt=1&amp;customid=checklist-xlsx","Find on eBay")</f>
        <v>Find on eBay</v>
      </c>
    </row>
    <row r="607">
      <c r="A607" t="inlineStr">
        <is>
          <t xml:space="preserve">AMLP-TT</t>
        </is>
      </c>
      <c r="B607" t="inlineStr">
        <is>
          <t xml:space="preserve">Trea Turner</t>
        </is>
      </c>
      <c r="C607" t="inlineStr">
        <is>
          <t xml:space="preserve">Philadelphia Phillies</t>
        </is>
      </c>
      <c r="D607" t="inlineStr">
        <is>
          <t xml:space="preserve">Dynasty Autographed MLB Logo Patch Cards</t>
        </is>
      </c>
      <c r="F607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608">
      <c r="A608" t="inlineStr">
        <is>
          <t xml:space="preserve">AMLP-VG</t>
        </is>
      </c>
      <c r="B608" t="inlineStr">
        <is>
          <t xml:space="preserve">Vladimir Guerrero Jr.</t>
        </is>
      </c>
      <c r="C608" t="inlineStr">
        <is>
          <t xml:space="preserve">Toronto Blue Jays</t>
        </is>
      </c>
      <c r="D608" t="inlineStr">
        <is>
          <t xml:space="preserve">Dynasty Autographed MLB Logo Patch Cards</t>
        </is>
      </c>
      <c r="F608" t="str">
        <f>HYPERLINK("https://www.ebay.com/sch/i.html?_nkw=2023+Topps+Dynasty+Vladimir+Guerrero+Jr.+auto&amp;mkcid=1&amp;mkrid=711-53200-19255-0&amp;siteid=0&amp;campid=5339157451&amp;toolid=10001&amp;mkevt=1&amp;customid=checklist-xlsx","Find on eBay")</f>
        <v>Find on eBay</v>
      </c>
    </row>
    <row r="609">
      <c r="A609" t="inlineStr">
        <is>
          <t xml:space="preserve">AMLP-VGR</t>
        </is>
      </c>
      <c r="B609" t="inlineStr">
        <is>
          <t xml:space="preserve">Vaughn Grissom</t>
        </is>
      </c>
      <c r="C609" t="inlineStr">
        <is>
          <t xml:space="preserve">Atlanta Braves</t>
        </is>
      </c>
      <c r="D609" t="inlineStr">
        <is>
          <t xml:space="preserve">Dynasty Autographed MLB Logo Patch Cards</t>
        </is>
      </c>
      <c r="F609" t="str">
        <f>HYPERLINK("https://www.ebay.com/sch/i.html?_nkw=2023+Topps+Dynasty+Vaughn+Grissom+auto&amp;mkcid=1&amp;mkrid=711-53200-19255-0&amp;siteid=0&amp;campid=5339157451&amp;toolid=10001&amp;mkevt=1&amp;customid=checklist-xlsx","Find on eBay")</f>
        <v>Find on eBay</v>
      </c>
    </row>
    <row r="610">
      <c r="A610" t="inlineStr">
        <is>
          <t xml:space="preserve">AMLP-YÁ</t>
        </is>
      </c>
      <c r="B610" t="inlineStr">
        <is>
          <t xml:space="preserve">Yordan Alvarez</t>
        </is>
      </c>
      <c r="C610" t="inlineStr">
        <is>
          <t xml:space="preserve">Houston Astros</t>
        </is>
      </c>
      <c r="D610" t="inlineStr">
        <is>
          <t xml:space="preserve">Dynasty Autographed MLB Logo Patch Cards</t>
        </is>
      </c>
      <c r="F610" t="str">
        <f>HYPERLINK("https://www.ebay.com/sch/i.html?_nkw=2023+Topps+Dynasty+Yordan+Alvarez+auto&amp;mkcid=1&amp;mkrid=711-53200-19255-0&amp;siteid=0&amp;campid=5339157451&amp;toolid=10001&amp;mkevt=1&amp;customid=checklist-xlsx","Find on eBay")</f>
        <v>Find on eBay</v>
      </c>
    </row>
    <row r="611">
      <c r="A611" t="inlineStr">
        <is>
          <t xml:space="preserve">ASEL-AP</t>
        </is>
      </c>
      <c r="B611" t="inlineStr">
        <is>
          <t xml:space="preserve">Albert Pujols</t>
        </is>
      </c>
      <c r="D611" t="inlineStr">
        <is>
          <t xml:space="preserve">Dynasty Autographed Special Event Baseball Leather Cards</t>
        </is>
      </c>
      <c r="F611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612">
      <c r="A612" t="inlineStr">
        <is>
          <t xml:space="preserve">ASEL-BH</t>
        </is>
      </c>
      <c r="B612" t="inlineStr">
        <is>
          <t xml:space="preserve">Bryce Harper</t>
        </is>
      </c>
      <c r="D612" t="inlineStr">
        <is>
          <t xml:space="preserve">Dynasty Autographed Special Event Baseball Leather Cards</t>
        </is>
      </c>
      <c r="F612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613">
      <c r="A613" t="inlineStr">
        <is>
          <t xml:space="preserve">ASEL-BW</t>
        </is>
      </c>
      <c r="B613" t="inlineStr">
        <is>
          <t xml:space="preserve">Bobby Witt Jr.</t>
        </is>
      </c>
      <c r="D613" t="inlineStr">
        <is>
          <t xml:space="preserve">Dynasty Autographed Special Event Baseball Leather Cards</t>
        </is>
      </c>
      <c r="F613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614">
      <c r="A614" t="inlineStr">
        <is>
          <t xml:space="preserve">ASEL-CC</t>
        </is>
      </c>
      <c r="B614" t="inlineStr">
        <is>
          <t xml:space="preserve">Corbin Carroll</t>
        </is>
      </c>
      <c r="D614" t="inlineStr">
        <is>
          <t xml:space="preserve">Dynasty Autographed Special Event Baseball Leather Cards</t>
        </is>
      </c>
      <c r="F614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615">
      <c r="A615" t="inlineStr">
        <is>
          <t xml:space="preserve">ASEL-DO</t>
        </is>
      </c>
      <c r="B615" t="inlineStr">
        <is>
          <t xml:space="preserve">David Ortiz</t>
        </is>
      </c>
      <c r="D615" t="inlineStr">
        <is>
          <t xml:space="preserve">Dynasty Autographed Special Event Baseball Leather Cards</t>
        </is>
      </c>
      <c r="F615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616">
      <c r="A616" t="inlineStr">
        <is>
          <t xml:space="preserve">ASEL-FF</t>
        </is>
      </c>
      <c r="B616" t="inlineStr">
        <is>
          <t xml:space="preserve">Freddie Freeman</t>
        </is>
      </c>
      <c r="D616" t="inlineStr">
        <is>
          <t xml:space="preserve">Dynasty Autographed Special Event Baseball Leather Cards</t>
        </is>
      </c>
      <c r="F616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617">
      <c r="A617" t="inlineStr">
        <is>
          <t xml:space="preserve">ASEL-FF1</t>
        </is>
      </c>
      <c r="B617" t="inlineStr">
        <is>
          <t xml:space="preserve">Freddie Freeman</t>
        </is>
      </c>
      <c r="D617" t="inlineStr">
        <is>
          <t xml:space="preserve">Dynasty Autographed Special Event Baseball Leather Cards</t>
        </is>
      </c>
      <c r="F617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618">
      <c r="A618" t="inlineStr">
        <is>
          <t xml:space="preserve">ASEL-GH</t>
        </is>
      </c>
      <c r="B618" t="inlineStr">
        <is>
          <t xml:space="preserve">Gunnar Henderson</t>
        </is>
      </c>
      <c r="D618" t="inlineStr">
        <is>
          <t xml:space="preserve">Dynasty Autographed Special Event Baseball Leather Cards</t>
        </is>
      </c>
      <c r="F618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619">
      <c r="A619" t="inlineStr">
        <is>
          <t xml:space="preserve">ASEL-JA</t>
        </is>
      </c>
      <c r="B619" t="inlineStr">
        <is>
          <t xml:space="preserve">Jose Altuve</t>
        </is>
      </c>
      <c r="D619" t="inlineStr">
        <is>
          <t xml:space="preserve">Dynasty Autographed Special Event Baseball Leather Cards</t>
        </is>
      </c>
      <c r="F619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620">
      <c r="A620" t="inlineStr">
        <is>
          <t xml:space="preserve">ASEL-JP</t>
        </is>
      </c>
      <c r="B620" t="inlineStr">
        <is>
          <t xml:space="preserve">Jeremy Peña</t>
        </is>
      </c>
      <c r="D620" t="inlineStr">
        <is>
          <t xml:space="preserve">Dynasty Autographed Special Event Baseball Leather Cards</t>
        </is>
      </c>
      <c r="F620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621">
      <c r="A621" t="inlineStr">
        <is>
          <t xml:space="preserve">ASEL-JR1</t>
        </is>
      </c>
      <c r="B621" t="inlineStr">
        <is>
          <t xml:space="preserve">Julio Rodríguez</t>
        </is>
      </c>
      <c r="D621" t="inlineStr">
        <is>
          <t xml:space="preserve">Dynasty Autographed Special Event Baseball Leather Cards</t>
        </is>
      </c>
      <c r="F621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622">
      <c r="A622" t="inlineStr">
        <is>
          <t xml:space="preserve">ASEL-JR2</t>
        </is>
      </c>
      <c r="B622" t="inlineStr">
        <is>
          <t xml:space="preserve">Julio Rodríguez</t>
        </is>
      </c>
      <c r="D622" t="inlineStr">
        <is>
          <t xml:space="preserve">Dynasty Autographed Special Event Baseball Leather Cards</t>
        </is>
      </c>
      <c r="F622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623">
      <c r="A623" t="inlineStr">
        <is>
          <t xml:space="preserve">ASEL-JRE</t>
        </is>
      </c>
      <c r="B623" t="inlineStr">
        <is>
          <t xml:space="preserve">J.T. Realmuto</t>
        </is>
      </c>
      <c r="D623" t="inlineStr">
        <is>
          <t xml:space="preserve">Dynasty Autographed Special Event Baseball Leather Cards</t>
        </is>
      </c>
      <c r="F623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624">
      <c r="A624" t="inlineStr">
        <is>
          <t xml:space="preserve">ASEL-JS1</t>
        </is>
      </c>
      <c r="B624" t="inlineStr">
        <is>
          <t xml:space="preserve">Juan Soto</t>
        </is>
      </c>
      <c r="D624" t="inlineStr">
        <is>
          <t xml:space="preserve">Dynasty Autographed Special Event Baseball Leather Cards</t>
        </is>
      </c>
      <c r="F624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625">
      <c r="A625" t="inlineStr">
        <is>
          <t xml:space="preserve">ASEL-JS2</t>
        </is>
      </c>
      <c r="B625" t="inlineStr">
        <is>
          <t xml:space="preserve">Juan Soto</t>
        </is>
      </c>
      <c r="D625" t="inlineStr">
        <is>
          <t xml:space="preserve">Dynasty Autographed Special Event Baseball Leather Cards</t>
        </is>
      </c>
      <c r="F625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626">
      <c r="A626" t="inlineStr">
        <is>
          <t xml:space="preserve">ASEL-JS3</t>
        </is>
      </c>
      <c r="B626" t="inlineStr">
        <is>
          <t xml:space="preserve">Juan Soto</t>
        </is>
      </c>
      <c r="D626" t="inlineStr">
        <is>
          <t xml:space="preserve">Dynasty Autographed Special Event Baseball Leather Cards</t>
        </is>
      </c>
      <c r="F626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627">
      <c r="A627" t="inlineStr">
        <is>
          <t xml:space="preserve">ASEL-KG</t>
        </is>
      </c>
      <c r="B627" t="inlineStr">
        <is>
          <t xml:space="preserve">Ken Griffey Jr.</t>
        </is>
      </c>
      <c r="D627" t="inlineStr">
        <is>
          <t xml:space="preserve">Dynasty Autographed Special Event Baseball Leather Cards</t>
        </is>
      </c>
      <c r="F627" t="str">
        <f>HYPERLINK("https://www.ebay.com/sch/i.html?_nkw=2023+Topps+Dynasty+Ken+Griffey+Jr.+auto&amp;mkcid=1&amp;mkrid=711-53200-19255-0&amp;siteid=0&amp;campid=5339157451&amp;toolid=10001&amp;mkevt=1&amp;customid=checklist-xlsx","Find on eBay")</f>
        <v>Find on eBay</v>
      </c>
    </row>
    <row r="628">
      <c r="A628" t="inlineStr">
        <is>
          <t xml:space="preserve">ASEL-KT</t>
        </is>
      </c>
      <c r="B628" t="inlineStr">
        <is>
          <t xml:space="preserve">Kyle Tucker</t>
        </is>
      </c>
      <c r="D628" t="inlineStr">
        <is>
          <t xml:space="preserve">Dynasty Autographed Special Event Baseball Leather Cards</t>
        </is>
      </c>
      <c r="F628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629">
      <c r="A629" t="inlineStr">
        <is>
          <t xml:space="preserve">ASEL-MM1</t>
        </is>
      </c>
      <c r="B629" t="inlineStr">
        <is>
          <t xml:space="preserve">Manny Machado</t>
        </is>
      </c>
      <c r="D629" t="inlineStr">
        <is>
          <t xml:space="preserve">Dynasty Autographed Special Event Baseball Leather Cards</t>
        </is>
      </c>
      <c r="F629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630">
      <c r="A630" t="inlineStr">
        <is>
          <t xml:space="preserve">ASEL-MM2</t>
        </is>
      </c>
      <c r="B630" t="inlineStr">
        <is>
          <t xml:space="preserve">Manny Machado</t>
        </is>
      </c>
      <c r="D630" t="inlineStr">
        <is>
          <t xml:space="preserve">Dynasty Autographed Special Event Baseball Leather Cards</t>
        </is>
      </c>
      <c r="F630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631">
      <c r="A631" t="inlineStr">
        <is>
          <t xml:space="preserve">ASEL-MME</t>
        </is>
      </c>
      <c r="B631" t="inlineStr">
        <is>
          <t xml:space="preserve">MJ Melendez</t>
        </is>
      </c>
      <c r="D631" t="inlineStr">
        <is>
          <t xml:space="preserve">Dynasty Autographed Special Event Baseball Leather Cards</t>
        </is>
      </c>
      <c r="F631" t="str">
        <f>HYPERLINK("https://www.ebay.com/sch/i.html?_nkw=2023+Topps+Dynasty+MJ+Melendez+auto&amp;mkcid=1&amp;mkrid=711-53200-19255-0&amp;siteid=0&amp;campid=5339157451&amp;toolid=10001&amp;mkevt=1&amp;customid=checklist-xlsx","Find on eBay")</f>
        <v>Find on eBay</v>
      </c>
    </row>
    <row r="632">
      <c r="A632" t="inlineStr">
        <is>
          <t xml:space="preserve">ASEL-MT1</t>
        </is>
      </c>
      <c r="B632" t="inlineStr">
        <is>
          <t xml:space="preserve">Mike Trout</t>
        </is>
      </c>
      <c r="D632" t="inlineStr">
        <is>
          <t xml:space="preserve">Dynasty Autographed Special Event Baseball Leather Cards</t>
        </is>
      </c>
      <c r="F632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633">
      <c r="A633" t="inlineStr">
        <is>
          <t xml:space="preserve">ASEL-MT2</t>
        </is>
      </c>
      <c r="B633" t="inlineStr">
        <is>
          <t xml:space="preserve">Mike Trout</t>
        </is>
      </c>
      <c r="D633" t="inlineStr">
        <is>
          <t xml:space="preserve">Dynasty Autographed Special Event Baseball Leather Cards</t>
        </is>
      </c>
      <c r="F633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634">
      <c r="A634" t="inlineStr">
        <is>
          <t xml:space="preserve">ASEL-MY1</t>
        </is>
      </c>
      <c r="B634" t="inlineStr">
        <is>
          <t xml:space="preserve">Masataka Yoshida</t>
        </is>
      </c>
      <c r="D634" t="inlineStr">
        <is>
          <t xml:space="preserve">Dynasty Autographed Special Event Baseball Leather Cards</t>
        </is>
      </c>
      <c r="F634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635">
      <c r="A635" t="inlineStr">
        <is>
          <t xml:space="preserve">ASEL-MY2</t>
        </is>
      </c>
      <c r="B635" t="inlineStr">
        <is>
          <t xml:space="preserve">Masataka Yoshida</t>
        </is>
      </c>
      <c r="D635" t="inlineStr">
        <is>
          <t xml:space="preserve">Dynasty Autographed Special Event Baseball Leather Cards</t>
        </is>
      </c>
      <c r="F635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636">
      <c r="A636" t="inlineStr">
        <is>
          <t xml:space="preserve">ASEL-MY3</t>
        </is>
      </c>
      <c r="B636" t="inlineStr">
        <is>
          <t xml:space="preserve">Masataka Yoshida</t>
        </is>
      </c>
      <c r="D636" t="inlineStr">
        <is>
          <t xml:space="preserve">Dynasty Autographed Special Event Baseball Leather Cards</t>
        </is>
      </c>
      <c r="F636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637">
      <c r="A637" t="inlineStr">
        <is>
          <t xml:space="preserve">ASEL-MY4</t>
        </is>
      </c>
      <c r="B637" t="inlineStr">
        <is>
          <t xml:space="preserve">Masataka Yoshida</t>
        </is>
      </c>
      <c r="D637" t="inlineStr">
        <is>
          <t xml:space="preserve">Dynasty Autographed Special Event Baseball Leather Cards</t>
        </is>
      </c>
      <c r="F637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638">
      <c r="A638" t="inlineStr">
        <is>
          <t xml:space="preserve">ASEL-PA</t>
        </is>
      </c>
      <c r="B638" t="inlineStr">
        <is>
          <t xml:space="preserve">Pete Alonso</t>
        </is>
      </c>
      <c r="D638" t="inlineStr">
        <is>
          <t xml:space="preserve">Dynasty Autographed Special Event Baseball Leather Cards</t>
        </is>
      </c>
      <c r="F638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639">
      <c r="A639" t="inlineStr">
        <is>
          <t xml:space="preserve">ASEL-PA1</t>
        </is>
      </c>
      <c r="B639" t="inlineStr">
        <is>
          <t xml:space="preserve">Pete Alonso</t>
        </is>
      </c>
      <c r="D639" t="inlineStr">
        <is>
          <t xml:space="preserve">Dynasty Autographed Special Event Baseball Leather Cards</t>
        </is>
      </c>
      <c r="F639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640">
      <c r="A640" t="inlineStr">
        <is>
          <t xml:space="preserve">ASEL-PG</t>
        </is>
      </c>
      <c r="B640" t="inlineStr">
        <is>
          <t xml:space="preserve">Paul Goldschmidt</t>
        </is>
      </c>
      <c r="D640" t="inlineStr">
        <is>
          <t xml:space="preserve">Dynasty Autographed Special Event Baseball Leather Cards</t>
        </is>
      </c>
      <c r="F640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641">
      <c r="A641" t="inlineStr">
        <is>
          <t xml:space="preserve">ASEL-RA1</t>
        </is>
      </c>
      <c r="B641" t="inlineStr">
        <is>
          <t xml:space="preserve">Ronald Acuña Jr.</t>
        </is>
      </c>
      <c r="D641" t="inlineStr">
        <is>
          <t xml:space="preserve">Dynasty Autographed Special Event Baseball Leather Cards</t>
        </is>
      </c>
      <c r="F641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642">
      <c r="A642" t="inlineStr">
        <is>
          <t xml:space="preserve">ASEL-RA2</t>
        </is>
      </c>
      <c r="B642" t="inlineStr">
        <is>
          <t xml:space="preserve">Ronald Acuña Jr.</t>
        </is>
      </c>
      <c r="D642" t="inlineStr">
        <is>
          <t xml:space="preserve">Dynasty Autographed Special Event Baseball Leather Cards</t>
        </is>
      </c>
      <c r="F642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643">
      <c r="A643" t="inlineStr">
        <is>
          <t xml:space="preserve">ASEL-RA3</t>
        </is>
      </c>
      <c r="B643" t="inlineStr">
        <is>
          <t xml:space="preserve">Ronald Acuña Jr.</t>
        </is>
      </c>
      <c r="D643" t="inlineStr">
        <is>
          <t xml:space="preserve">Dynasty Autographed Special Event Baseball Leather Cards</t>
        </is>
      </c>
      <c r="F643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644">
      <c r="A644" t="inlineStr">
        <is>
          <t xml:space="preserve">ASEL-RD</t>
        </is>
      </c>
      <c r="B644" t="inlineStr">
        <is>
          <t xml:space="preserve">Rafael Devers</t>
        </is>
      </c>
      <c r="D644" t="inlineStr">
        <is>
          <t xml:space="preserve">Dynasty Autographed Special Event Baseball Leather Cards</t>
        </is>
      </c>
      <c r="F644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645">
      <c r="A645" t="inlineStr">
        <is>
          <t xml:space="preserve">ASEL-RG</t>
        </is>
      </c>
      <c r="B645" t="inlineStr">
        <is>
          <t xml:space="preserve">Riley Greene</t>
        </is>
      </c>
      <c r="D645" t="inlineStr">
        <is>
          <t xml:space="preserve">Dynasty Autographed Special Event Baseball Leather Cards</t>
        </is>
      </c>
      <c r="F645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646">
      <c r="A646" t="inlineStr">
        <is>
          <t xml:space="preserve">ASEL-SO1</t>
        </is>
      </c>
      <c r="B646" t="inlineStr">
        <is>
          <t xml:space="preserve">Shohei Ohtani</t>
        </is>
      </c>
      <c r="D646" t="inlineStr">
        <is>
          <t xml:space="preserve">Dynasty Autographed Special Event Baseball Leather Cards</t>
        </is>
      </c>
      <c r="F646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647">
      <c r="A647" t="inlineStr">
        <is>
          <t xml:space="preserve">ASEL-SO2</t>
        </is>
      </c>
      <c r="B647" t="inlineStr">
        <is>
          <t xml:space="preserve">Shohei Ohtani</t>
        </is>
      </c>
      <c r="D647" t="inlineStr">
        <is>
          <t xml:space="preserve">Dynasty Autographed Special Event Baseball Leather Cards</t>
        </is>
      </c>
      <c r="F647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648">
      <c r="A648" t="inlineStr">
        <is>
          <t xml:space="preserve">ASEL-SO3</t>
        </is>
      </c>
      <c r="B648" t="inlineStr">
        <is>
          <t xml:space="preserve">Shohei Ohtani</t>
        </is>
      </c>
      <c r="D648" t="inlineStr">
        <is>
          <t xml:space="preserve">Dynasty Autographed Special Event Baseball Leather Cards</t>
        </is>
      </c>
      <c r="F648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649">
      <c r="A649" t="inlineStr">
        <is>
          <t xml:space="preserve">ASEL-TT</t>
        </is>
      </c>
      <c r="B649" t="inlineStr">
        <is>
          <t xml:space="preserve">Trea Turner</t>
        </is>
      </c>
      <c r="D649" t="inlineStr">
        <is>
          <t xml:space="preserve">Dynasty Autographed Special Event Baseball Leather Cards</t>
        </is>
      </c>
      <c r="F649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650">
      <c r="A650" t="inlineStr">
        <is>
          <t xml:space="preserve">ASELG-AP</t>
        </is>
      </c>
      <c r="B650" t="inlineStr">
        <is>
          <t xml:space="preserve">Albert Pujols</t>
        </is>
      </c>
      <c r="D650" t="inlineStr">
        <is>
          <t xml:space="preserve">Dynasty Autographed Special Event Baseball Leather Gold Cards</t>
        </is>
      </c>
      <c r="F650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651">
      <c r="A651" t="inlineStr">
        <is>
          <t xml:space="preserve">ASELG-BH</t>
        </is>
      </c>
      <c r="B651" t="inlineStr">
        <is>
          <t xml:space="preserve">Bryce Harper</t>
        </is>
      </c>
      <c r="D651" t="inlineStr">
        <is>
          <t xml:space="preserve">Dynasty Autographed Special Event Baseball Leather Gold Cards</t>
        </is>
      </c>
      <c r="F651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652">
      <c r="A652" t="inlineStr">
        <is>
          <t xml:space="preserve">ASELG-BW</t>
        </is>
      </c>
      <c r="B652" t="inlineStr">
        <is>
          <t xml:space="preserve">Bobby Witt Jr.</t>
        </is>
      </c>
      <c r="D652" t="inlineStr">
        <is>
          <t xml:space="preserve">Dynasty Autographed Special Event Baseball Leather Gold Cards</t>
        </is>
      </c>
      <c r="F652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653">
      <c r="A653" t="inlineStr">
        <is>
          <t xml:space="preserve">ASELG-CC</t>
        </is>
      </c>
      <c r="B653" t="inlineStr">
        <is>
          <t xml:space="preserve">Corbin Carroll</t>
        </is>
      </c>
      <c r="D653" t="inlineStr">
        <is>
          <t xml:space="preserve">Dynasty Autographed Special Event Baseball Leather Gold Cards</t>
        </is>
      </c>
      <c r="F653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654">
      <c r="A654" t="inlineStr">
        <is>
          <t xml:space="preserve">ASELG-DO</t>
        </is>
      </c>
      <c r="B654" t="inlineStr">
        <is>
          <t xml:space="preserve">David Ortiz</t>
        </is>
      </c>
      <c r="D654" t="inlineStr">
        <is>
          <t xml:space="preserve">Dynasty Autographed Special Event Baseball Leather Gold Cards</t>
        </is>
      </c>
      <c r="F654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655">
      <c r="A655" t="inlineStr">
        <is>
          <t xml:space="preserve">ASELG-FF1</t>
        </is>
      </c>
      <c r="B655" t="inlineStr">
        <is>
          <t xml:space="preserve">Freddie Freeman</t>
        </is>
      </c>
      <c r="D655" t="inlineStr">
        <is>
          <t xml:space="preserve">Dynasty Autographed Special Event Baseball Leather Gold Cards</t>
        </is>
      </c>
      <c r="F655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656">
      <c r="A656" t="inlineStr">
        <is>
          <t xml:space="preserve">ASELG-FF2</t>
        </is>
      </c>
      <c r="B656" t="inlineStr">
        <is>
          <t xml:space="preserve">Freddie Freeman</t>
        </is>
      </c>
      <c r="D656" t="inlineStr">
        <is>
          <t xml:space="preserve">Dynasty Autographed Special Event Baseball Leather Gold Cards</t>
        </is>
      </c>
      <c r="F656" t="str">
        <f>HYPERLINK("https://www.ebay.com/sch/i.html?_nkw=2023+Topps+Dynasty+Freddie+Freeman+auto&amp;mkcid=1&amp;mkrid=711-53200-19255-0&amp;siteid=0&amp;campid=5339157451&amp;toolid=10001&amp;mkevt=1&amp;customid=checklist-xlsx","Find on eBay")</f>
        <v>Find on eBay</v>
      </c>
    </row>
    <row r="657">
      <c r="A657" t="inlineStr">
        <is>
          <t xml:space="preserve">ASELG-GH</t>
        </is>
      </c>
      <c r="B657" t="inlineStr">
        <is>
          <t xml:space="preserve">Gunnar Henderson</t>
        </is>
      </c>
      <c r="D657" t="inlineStr">
        <is>
          <t xml:space="preserve">Dynasty Autographed Special Event Baseball Leather Gold Cards</t>
        </is>
      </c>
      <c r="F657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658">
      <c r="A658" t="inlineStr">
        <is>
          <t xml:space="preserve">ASELG-JA</t>
        </is>
      </c>
      <c r="B658" t="inlineStr">
        <is>
          <t xml:space="preserve">Jose Altuve</t>
        </is>
      </c>
      <c r="D658" t="inlineStr">
        <is>
          <t xml:space="preserve">Dynasty Autographed Special Event Baseball Leather Gold Cards</t>
        </is>
      </c>
      <c r="F658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659">
      <c r="A659" t="inlineStr">
        <is>
          <t xml:space="preserve">ASELG-JP</t>
        </is>
      </c>
      <c r="B659" t="inlineStr">
        <is>
          <t xml:space="preserve">Jeremy Peña</t>
        </is>
      </c>
      <c r="D659" t="inlineStr">
        <is>
          <t xml:space="preserve">Dynasty Autographed Special Event Baseball Leather Gold Cards</t>
        </is>
      </c>
      <c r="F659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660">
      <c r="A660" t="inlineStr">
        <is>
          <t xml:space="preserve">ASELG-JR1</t>
        </is>
      </c>
      <c r="B660" t="inlineStr">
        <is>
          <t xml:space="preserve">Julio Rodríguez</t>
        </is>
      </c>
      <c r="D660" t="inlineStr">
        <is>
          <t xml:space="preserve">Dynasty Autographed Special Event Baseball Leather Gold Cards</t>
        </is>
      </c>
      <c r="F660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661">
      <c r="A661" t="inlineStr">
        <is>
          <t xml:space="preserve">ASELG-JR2</t>
        </is>
      </c>
      <c r="B661" t="inlineStr">
        <is>
          <t xml:space="preserve">Julio Rodríguez</t>
        </is>
      </c>
      <c r="D661" t="inlineStr">
        <is>
          <t xml:space="preserve">Dynasty Autographed Special Event Baseball Leather Gold Cards</t>
        </is>
      </c>
      <c r="F661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662">
      <c r="A662" t="inlineStr">
        <is>
          <t xml:space="preserve">ASELG-JRE</t>
        </is>
      </c>
      <c r="B662" t="inlineStr">
        <is>
          <t xml:space="preserve">J.T. Realmuto</t>
        </is>
      </c>
      <c r="D662" t="inlineStr">
        <is>
          <t xml:space="preserve">Dynasty Autographed Special Event Baseball Leather Gold Cards</t>
        </is>
      </c>
      <c r="F662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663">
      <c r="A663" t="inlineStr">
        <is>
          <t xml:space="preserve">ASELG-JS1</t>
        </is>
      </c>
      <c r="B663" t="inlineStr">
        <is>
          <t xml:space="preserve">Juan Soto</t>
        </is>
      </c>
      <c r="D663" t="inlineStr">
        <is>
          <t xml:space="preserve">Dynasty Autographed Special Event Baseball Leather Gold Cards</t>
        </is>
      </c>
      <c r="F663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664">
      <c r="A664" t="inlineStr">
        <is>
          <t xml:space="preserve">ASELG-JS2</t>
        </is>
      </c>
      <c r="B664" t="inlineStr">
        <is>
          <t xml:space="preserve">Juan Soto</t>
        </is>
      </c>
      <c r="D664" t="inlineStr">
        <is>
          <t xml:space="preserve">Dynasty Autographed Special Event Baseball Leather Gold Cards</t>
        </is>
      </c>
      <c r="F664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665">
      <c r="A665" t="inlineStr">
        <is>
          <t xml:space="preserve">ASELG-JS3</t>
        </is>
      </c>
      <c r="B665" t="inlineStr">
        <is>
          <t xml:space="preserve">Juan Soto</t>
        </is>
      </c>
      <c r="D665" t="inlineStr">
        <is>
          <t xml:space="preserve">Dynasty Autographed Special Event Baseball Leather Gold Cards</t>
        </is>
      </c>
      <c r="F665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666">
      <c r="A666" t="inlineStr">
        <is>
          <t xml:space="preserve">ASELG-KG</t>
        </is>
      </c>
      <c r="B666" t="inlineStr">
        <is>
          <t xml:space="preserve">Ken Griffey Jr.</t>
        </is>
      </c>
      <c r="D666" t="inlineStr">
        <is>
          <t xml:space="preserve">Dynasty Autographed Special Event Baseball Leather Gold Cards</t>
        </is>
      </c>
      <c r="F666" t="str">
        <f>HYPERLINK("https://www.ebay.com/sch/i.html?_nkw=2023+Topps+Dynasty+Ken+Griffey+Jr.+auto&amp;mkcid=1&amp;mkrid=711-53200-19255-0&amp;siteid=0&amp;campid=5339157451&amp;toolid=10001&amp;mkevt=1&amp;customid=checklist-xlsx","Find on eBay")</f>
        <v>Find on eBay</v>
      </c>
    </row>
    <row r="667">
      <c r="A667" t="inlineStr">
        <is>
          <t xml:space="preserve">ASELG-KT</t>
        </is>
      </c>
      <c r="B667" t="inlineStr">
        <is>
          <t xml:space="preserve">Kyle Tucker</t>
        </is>
      </c>
      <c r="D667" t="inlineStr">
        <is>
          <t xml:space="preserve">Dynasty Autographed Special Event Baseball Leather Gold Cards</t>
        </is>
      </c>
      <c r="F667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668">
      <c r="A668" t="inlineStr">
        <is>
          <t xml:space="preserve">ASELG-MM1</t>
        </is>
      </c>
      <c r="B668" t="inlineStr">
        <is>
          <t xml:space="preserve">Manny Machado</t>
        </is>
      </c>
      <c r="D668" t="inlineStr">
        <is>
          <t xml:space="preserve">Dynasty Autographed Special Event Baseball Leather Gold Cards</t>
        </is>
      </c>
      <c r="F668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669">
      <c r="A669" t="inlineStr">
        <is>
          <t xml:space="preserve">ASELG-MM2</t>
        </is>
      </c>
      <c r="B669" t="inlineStr">
        <is>
          <t xml:space="preserve">Manny Machado</t>
        </is>
      </c>
      <c r="D669" t="inlineStr">
        <is>
          <t xml:space="preserve">Dynasty Autographed Special Event Baseball Leather Gold Cards</t>
        </is>
      </c>
      <c r="F669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670">
      <c r="A670" t="inlineStr">
        <is>
          <t xml:space="preserve">ASELG-MME</t>
        </is>
      </c>
      <c r="B670" t="inlineStr">
        <is>
          <t xml:space="preserve">MJ Melendez</t>
        </is>
      </c>
      <c r="D670" t="inlineStr">
        <is>
          <t xml:space="preserve">Dynasty Autographed Special Event Baseball Leather Gold Cards</t>
        </is>
      </c>
      <c r="F670" t="str">
        <f>HYPERLINK("https://www.ebay.com/sch/i.html?_nkw=2023+Topps+Dynasty+MJ+Melendez+auto&amp;mkcid=1&amp;mkrid=711-53200-19255-0&amp;siteid=0&amp;campid=5339157451&amp;toolid=10001&amp;mkevt=1&amp;customid=checklist-xlsx","Find on eBay")</f>
        <v>Find on eBay</v>
      </c>
    </row>
    <row r="671">
      <c r="A671" t="inlineStr">
        <is>
          <t xml:space="preserve">ASELG-MT1</t>
        </is>
      </c>
      <c r="B671" t="inlineStr">
        <is>
          <t xml:space="preserve">Mike Trout</t>
        </is>
      </c>
      <c r="D671" t="inlineStr">
        <is>
          <t xml:space="preserve">Dynasty Autographed Special Event Baseball Leather Gold Cards</t>
        </is>
      </c>
      <c r="F671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672">
      <c r="A672" t="inlineStr">
        <is>
          <t xml:space="preserve">ASELG-MT2</t>
        </is>
      </c>
      <c r="B672" t="inlineStr">
        <is>
          <t xml:space="preserve">Mike Trout</t>
        </is>
      </c>
      <c r="D672" t="inlineStr">
        <is>
          <t xml:space="preserve">Dynasty Autographed Special Event Baseball Leather Gold Cards</t>
        </is>
      </c>
      <c r="F672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673">
      <c r="A673" t="inlineStr">
        <is>
          <t xml:space="preserve">ASELG-MY1</t>
        </is>
      </c>
      <c r="B673" t="inlineStr">
        <is>
          <t xml:space="preserve">Masataka Yoshida</t>
        </is>
      </c>
      <c r="D673" t="inlineStr">
        <is>
          <t xml:space="preserve">Dynasty Autographed Special Event Baseball Leather Gold Cards</t>
        </is>
      </c>
      <c r="F673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674">
      <c r="A674" t="inlineStr">
        <is>
          <t xml:space="preserve">ASELG-MY2</t>
        </is>
      </c>
      <c r="B674" t="inlineStr">
        <is>
          <t xml:space="preserve">Masataka Yoshida</t>
        </is>
      </c>
      <c r="D674" t="inlineStr">
        <is>
          <t xml:space="preserve">Dynasty Autographed Special Event Baseball Leather Gold Cards</t>
        </is>
      </c>
      <c r="F674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675">
      <c r="A675" t="inlineStr">
        <is>
          <t xml:space="preserve">ASELG-MY3</t>
        </is>
      </c>
      <c r="B675" t="inlineStr">
        <is>
          <t xml:space="preserve">Masataka Yoshida</t>
        </is>
      </c>
      <c r="D675" t="inlineStr">
        <is>
          <t xml:space="preserve">Dynasty Autographed Special Event Baseball Leather Gold Cards</t>
        </is>
      </c>
      <c r="F675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676">
      <c r="A676" t="inlineStr">
        <is>
          <t xml:space="preserve">ASELG-MY4</t>
        </is>
      </c>
      <c r="B676" t="inlineStr">
        <is>
          <t xml:space="preserve">Masataka Yoshida</t>
        </is>
      </c>
      <c r="D676" t="inlineStr">
        <is>
          <t xml:space="preserve">Dynasty Autographed Special Event Baseball Leather Gold Cards</t>
        </is>
      </c>
      <c r="F676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677">
      <c r="A677" t="inlineStr">
        <is>
          <t xml:space="preserve">ASELG-PA1</t>
        </is>
      </c>
      <c r="B677" t="inlineStr">
        <is>
          <t xml:space="preserve">Pete Alonso</t>
        </is>
      </c>
      <c r="D677" t="inlineStr">
        <is>
          <t xml:space="preserve">Dynasty Autographed Special Event Baseball Leather Gold Cards</t>
        </is>
      </c>
      <c r="F677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678">
      <c r="A678" t="inlineStr">
        <is>
          <t xml:space="preserve">ASELG-PA2</t>
        </is>
      </c>
      <c r="B678" t="inlineStr">
        <is>
          <t xml:space="preserve">Pete Alonso</t>
        </is>
      </c>
      <c r="D678" t="inlineStr">
        <is>
          <t xml:space="preserve">Dynasty Autographed Special Event Baseball Leather Gold Cards</t>
        </is>
      </c>
      <c r="F678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679">
      <c r="A679" t="inlineStr">
        <is>
          <t xml:space="preserve">ASELG-PG</t>
        </is>
      </c>
      <c r="B679" t="inlineStr">
        <is>
          <t xml:space="preserve">Paul Goldschmidt</t>
        </is>
      </c>
      <c r="D679" t="inlineStr">
        <is>
          <t xml:space="preserve">Dynasty Autographed Special Event Baseball Leather Gold Cards</t>
        </is>
      </c>
      <c r="F679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680">
      <c r="A680" t="inlineStr">
        <is>
          <t xml:space="preserve">ASELG-RA</t>
        </is>
      </c>
      <c r="B680" t="inlineStr">
        <is>
          <t xml:space="preserve">Ronald Acuña Jr.</t>
        </is>
      </c>
      <c r="D680" t="inlineStr">
        <is>
          <t xml:space="preserve">Dynasty Autographed Special Event Baseball Leather Gold Cards</t>
        </is>
      </c>
      <c r="F680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681">
      <c r="A681" t="inlineStr">
        <is>
          <t xml:space="preserve">ASELG-RA1</t>
        </is>
      </c>
      <c r="B681" t="inlineStr">
        <is>
          <t xml:space="preserve">Ronald Acuña Jr.</t>
        </is>
      </c>
      <c r="D681" t="inlineStr">
        <is>
          <t xml:space="preserve">Dynasty Autographed Special Event Baseball Leather Gold Cards</t>
        </is>
      </c>
      <c r="F681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682">
      <c r="A682" t="inlineStr">
        <is>
          <t xml:space="preserve">ASELG-RA2</t>
        </is>
      </c>
      <c r="B682" t="inlineStr">
        <is>
          <t xml:space="preserve">Ronald Acuña Jr.</t>
        </is>
      </c>
      <c r="D682" t="inlineStr">
        <is>
          <t xml:space="preserve">Dynasty Autographed Special Event Baseball Leather Gold Cards</t>
        </is>
      </c>
      <c r="F682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683">
      <c r="A683" t="inlineStr">
        <is>
          <t xml:space="preserve">ASELG-RD</t>
        </is>
      </c>
      <c r="B683" t="inlineStr">
        <is>
          <t xml:space="preserve">Rafael Devers</t>
        </is>
      </c>
      <c r="D683" t="inlineStr">
        <is>
          <t xml:space="preserve">Dynasty Autographed Special Event Baseball Leather Gold Cards</t>
        </is>
      </c>
      <c r="F683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684">
      <c r="A684" t="inlineStr">
        <is>
          <t xml:space="preserve">ASELG-RG</t>
        </is>
      </c>
      <c r="B684" t="inlineStr">
        <is>
          <t xml:space="preserve">Riley Greene</t>
        </is>
      </c>
      <c r="D684" t="inlineStr">
        <is>
          <t xml:space="preserve">Dynasty Autographed Special Event Baseball Leather Gold Cards</t>
        </is>
      </c>
      <c r="F684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685">
      <c r="A685" t="inlineStr">
        <is>
          <t xml:space="preserve">ASELG-SO1</t>
        </is>
      </c>
      <c r="B685" t="inlineStr">
        <is>
          <t xml:space="preserve">Shohei Ohtani</t>
        </is>
      </c>
      <c r="D685" t="inlineStr">
        <is>
          <t xml:space="preserve">Dynasty Autographed Special Event Baseball Leather Gold Cards</t>
        </is>
      </c>
      <c r="F685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686">
      <c r="A686" t="inlineStr">
        <is>
          <t xml:space="preserve">ASELG-SO2</t>
        </is>
      </c>
      <c r="B686" t="inlineStr">
        <is>
          <t xml:space="preserve">Shohei Ohtani</t>
        </is>
      </c>
      <c r="D686" t="inlineStr">
        <is>
          <t xml:space="preserve">Dynasty Autographed Special Event Baseball Leather Gold Cards</t>
        </is>
      </c>
      <c r="F686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687">
      <c r="A687" t="inlineStr">
        <is>
          <t xml:space="preserve">ASELG-SO3</t>
        </is>
      </c>
      <c r="B687" t="inlineStr">
        <is>
          <t xml:space="preserve">Shohei Ohtani</t>
        </is>
      </c>
      <c r="D687" t="inlineStr">
        <is>
          <t xml:space="preserve">Dynasty Autographed Special Event Baseball Leather Gold Cards</t>
        </is>
      </c>
      <c r="F687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688">
      <c r="A688" t="inlineStr">
        <is>
          <t xml:space="preserve">ASELG-TT</t>
        </is>
      </c>
      <c r="B688" t="inlineStr">
        <is>
          <t xml:space="preserve">Trea Turner</t>
        </is>
      </c>
      <c r="D688" t="inlineStr">
        <is>
          <t xml:space="preserve">Dynasty Autographed Special Event Baseball Leather Gold Cards</t>
        </is>
      </c>
      <c r="F688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689">
      <c r="A689" t="inlineStr">
        <is>
          <t xml:space="preserve">DAPC-AJ</t>
        </is>
      </c>
      <c r="B689" t="inlineStr">
        <is>
          <t xml:space="preserve">Chipper Jones</t>
        </is>
      </c>
      <c r="C689" t="inlineStr">
        <is>
          <t xml:space="preserve">Atlanta Braves</t>
        </is>
      </c>
      <c r="D689" t="inlineStr">
        <is>
          <t xml:space="preserve">Dynasty Dual Autographed Patch Cards</t>
        </is>
      </c>
      <c r="F689" t="str">
        <f>HYPERLINK("https://www.ebay.com/sch/i.html?_nkw=2023+Topps+Dynasty+Chipper+Jones+auto&amp;mkcid=1&amp;mkrid=711-53200-19255-0&amp;siteid=0&amp;campid=5339157451&amp;toolid=10001&amp;mkevt=1&amp;customid=checklist-xlsx","Find on eBay")</f>
        <v>Find on eBay</v>
      </c>
    </row>
    <row r="690">
      <c r="A690" t="inlineStr">
        <is>
          <t xml:space="preserve">DAPC-AJ</t>
        </is>
      </c>
      <c r="B690" t="inlineStr">
        <is>
          <t xml:space="preserve">Ronald Acuña Jr.</t>
        </is>
      </c>
      <c r="C690" t="inlineStr">
        <is>
          <t xml:space="preserve">Atlanta Braves</t>
        </is>
      </c>
      <c r="D690" t="inlineStr">
        <is>
          <t xml:space="preserve">Dynasty Dual Autographed Patch Cards</t>
        </is>
      </c>
      <c r="F690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691">
      <c r="A691" t="inlineStr">
        <is>
          <t xml:space="preserve">DAPC-CG</t>
        </is>
      </c>
      <c r="B691" t="inlineStr">
        <is>
          <t xml:space="preserve">Corbin Carroll</t>
        </is>
      </c>
      <c r="C691" t="inlineStr">
        <is>
          <t xml:space="preserve">Arizona Diamondbacks</t>
        </is>
      </c>
      <c r="D691" t="inlineStr">
        <is>
          <t xml:space="preserve">Dynasty Dual Autographed Patch Cards</t>
        </is>
      </c>
      <c r="F691" t="str">
        <f>HYPERLINK("https://www.ebay.com/sch/i.html?_nkw=2023+Topps+Dynasty+Corbin+Carroll+auto&amp;mkcid=1&amp;mkrid=711-53200-19255-0&amp;siteid=0&amp;campid=5339157451&amp;toolid=10001&amp;mkevt=1&amp;customid=checklist-xlsx","Find on eBay")</f>
        <v>Find on eBay</v>
      </c>
    </row>
    <row r="692">
      <c r="A692" t="inlineStr">
        <is>
          <t xml:space="preserve">DAPC-CG</t>
        </is>
      </c>
      <c r="B692" t="inlineStr">
        <is>
          <t xml:space="preserve">Riley Greene</t>
        </is>
      </c>
      <c r="C692" t="inlineStr">
        <is>
          <t xml:space="preserve">Detroit Tigers</t>
        </is>
      </c>
      <c r="D692" t="inlineStr">
        <is>
          <t xml:space="preserve">Dynasty Dual Autographed Patch Cards</t>
        </is>
      </c>
      <c r="F692" t="str">
        <f>HYPERLINK("https://www.ebay.com/sch/i.html?_nkw=2023+Topps+Dynasty+Riley+Greene+auto&amp;mkcid=1&amp;mkrid=711-53200-19255-0&amp;siteid=0&amp;campid=5339157451&amp;toolid=10001&amp;mkevt=1&amp;customid=checklist-xlsx","Find on eBay")</f>
        <v>Find on eBay</v>
      </c>
    </row>
    <row r="693">
      <c r="A693" t="inlineStr">
        <is>
          <t xml:space="preserve">DAPC-HR</t>
        </is>
      </c>
      <c r="B693" t="inlineStr">
        <is>
          <t xml:space="preserve">Michael Harris II</t>
        </is>
      </c>
      <c r="C693" t="inlineStr">
        <is>
          <t xml:space="preserve">Atlanta Braves</t>
        </is>
      </c>
      <c r="D693" t="inlineStr">
        <is>
          <t xml:space="preserve">Dynasty Dual Autographed Patch Cards</t>
        </is>
      </c>
      <c r="F693" t="str">
        <f>HYPERLINK("https://www.ebay.com/sch/i.html?_nkw=2023+Topps+Dynasty+Michael+Harris+II+auto&amp;mkcid=1&amp;mkrid=711-53200-19255-0&amp;siteid=0&amp;campid=5339157451&amp;toolid=10001&amp;mkevt=1&amp;customid=checklist-xlsx","Find on eBay")</f>
        <v>Find on eBay</v>
      </c>
    </row>
    <row r="694">
      <c r="A694" t="inlineStr">
        <is>
          <t xml:space="preserve">DAPC-HR</t>
        </is>
      </c>
      <c r="B694" t="inlineStr">
        <is>
          <t xml:space="preserve">Adley Rutschman</t>
        </is>
      </c>
      <c r="C694" t="inlineStr">
        <is>
          <t xml:space="preserve">Baltimore Orioles</t>
        </is>
      </c>
      <c r="D694" t="inlineStr">
        <is>
          <t xml:space="preserve">Dynasty Dual Autographed Patch Cards</t>
        </is>
      </c>
      <c r="F694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695">
      <c r="A695" t="inlineStr">
        <is>
          <t xml:space="preserve">DAPC-HT</t>
        </is>
      </c>
      <c r="B695" t="inlineStr">
        <is>
          <t xml:space="preserve">Trea Turner</t>
        </is>
      </c>
      <c r="C695" t="inlineStr">
        <is>
          <t xml:space="preserve">Philadelphia Phillies</t>
        </is>
      </c>
      <c r="D695" t="inlineStr">
        <is>
          <t xml:space="preserve">Dynasty Dual Autographed Patch Cards</t>
        </is>
      </c>
      <c r="F695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696">
      <c r="A696" t="inlineStr">
        <is>
          <t xml:space="preserve">DAPC-HT</t>
        </is>
      </c>
      <c r="B696" t="inlineStr">
        <is>
          <t xml:space="preserve">Bryce Harper</t>
        </is>
      </c>
      <c r="C696" t="inlineStr">
        <is>
          <t xml:space="preserve">Philadelphia Phillies</t>
        </is>
      </c>
      <c r="D696" t="inlineStr">
        <is>
          <t xml:space="preserve">Dynasty Dual Autographed Patch Cards</t>
        </is>
      </c>
      <c r="F696" t="str">
        <f>HYPERLINK("https://www.ebay.com/sch/i.html?_nkw=2023+Topps+Dynasty+Bryce+Harper+auto&amp;mkcid=1&amp;mkrid=711-53200-19255-0&amp;siteid=0&amp;campid=5339157451&amp;toolid=10001&amp;mkevt=1&amp;customid=checklist-xlsx","Find on eBay")</f>
        <v>Find on eBay</v>
      </c>
    </row>
    <row r="697">
      <c r="A697" t="inlineStr">
        <is>
          <t xml:space="preserve">DAPC-JJ</t>
        </is>
      </c>
      <c r="B697" t="inlineStr">
        <is>
          <t xml:space="preserve">Derek Jeter</t>
        </is>
      </c>
      <c r="C697" t="inlineStr">
        <is>
          <t xml:space="preserve">New York Yankees</t>
        </is>
      </c>
      <c r="D697" t="inlineStr">
        <is>
          <t xml:space="preserve">Dynasty Dual Autographed Patch Cards</t>
        </is>
      </c>
      <c r="F697" t="str">
        <f>HYPERLINK("https://www.ebay.com/sch/i.html?_nkw=2023+Topps+Dynasty+Derek+Jeter+auto&amp;mkcid=1&amp;mkrid=711-53200-19255-0&amp;siteid=0&amp;campid=5339157451&amp;toolid=10001&amp;mkevt=1&amp;customid=checklist-xlsx","Find on eBay")</f>
        <v>Find on eBay</v>
      </c>
    </row>
    <row r="698">
      <c r="A698" t="inlineStr">
        <is>
          <t xml:space="preserve">DAPC-JJ</t>
        </is>
      </c>
      <c r="B698" t="inlineStr">
        <is>
          <t xml:space="preserve">Aaron Judge</t>
        </is>
      </c>
      <c r="C698" t="inlineStr">
        <is>
          <t xml:space="preserve">New York Yankees</t>
        </is>
      </c>
      <c r="D698" t="inlineStr">
        <is>
          <t xml:space="preserve">Dynasty Dual Autographed Patch Cards</t>
        </is>
      </c>
      <c r="F698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699">
      <c r="A699" t="inlineStr">
        <is>
          <t xml:space="preserve">DAPC-JP</t>
        </is>
      </c>
      <c r="B699" t="inlineStr">
        <is>
          <t xml:space="preserve">Anthony Volpe</t>
        </is>
      </c>
      <c r="C699" t="inlineStr">
        <is>
          <t xml:space="preserve">New York Yankees</t>
        </is>
      </c>
      <c r="D699" t="inlineStr">
        <is>
          <t xml:space="preserve">Dynasty Dual Autographed Patch Cards</t>
        </is>
      </c>
      <c r="F699" t="str">
        <f>HYPERLINK("https://www.ebay.com/sch/i.html?_nkw=2023+Topps+Dynasty+Anthony+Volpe+auto&amp;mkcid=1&amp;mkrid=711-53200-19255-0&amp;siteid=0&amp;campid=5339157451&amp;toolid=10001&amp;mkevt=1&amp;customid=checklist-xlsx","Find on eBay")</f>
        <v>Find on eBay</v>
      </c>
    </row>
    <row r="700">
      <c r="A700" t="inlineStr">
        <is>
          <t xml:space="preserve">DAPC-JP</t>
        </is>
      </c>
      <c r="B700" t="inlineStr">
        <is>
          <t xml:space="preserve">Derek Jeter</t>
        </is>
      </c>
      <c r="C700" t="inlineStr">
        <is>
          <t xml:space="preserve">New York Yankees</t>
        </is>
      </c>
      <c r="D700" t="inlineStr">
        <is>
          <t xml:space="preserve">Dynasty Dual Autographed Patch Cards</t>
        </is>
      </c>
      <c r="F700" t="str">
        <f>HYPERLINK("https://www.ebay.com/sch/i.html?_nkw=2023+Topps+Dynasty+Derek+Jeter+auto&amp;mkcid=1&amp;mkrid=711-53200-19255-0&amp;siteid=0&amp;campid=5339157451&amp;toolid=10001&amp;mkevt=1&amp;customid=checklist-xlsx","Find on eBay")</f>
        <v>Find on eBay</v>
      </c>
    </row>
    <row r="701">
      <c r="A701" t="inlineStr">
        <is>
          <t xml:space="preserve">DAPC-RH</t>
        </is>
      </c>
      <c r="B701" t="inlineStr">
        <is>
          <t xml:space="preserve">Gunnar Henderson</t>
        </is>
      </c>
      <c r="C701" t="inlineStr">
        <is>
          <t xml:space="preserve">Baltimore Orioles</t>
        </is>
      </c>
      <c r="D701" t="inlineStr">
        <is>
          <t xml:space="preserve">Dynasty Dual Autographed Patch Cards</t>
        </is>
      </c>
      <c r="F701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702">
      <c r="A702" t="inlineStr">
        <is>
          <t xml:space="preserve">DAPC-RH</t>
        </is>
      </c>
      <c r="B702" t="inlineStr">
        <is>
          <t xml:space="preserve">Cal Ripken Jr.</t>
        </is>
      </c>
      <c r="C702" t="inlineStr">
        <is>
          <t xml:space="preserve">Baltimore Orioles</t>
        </is>
      </c>
      <c r="D702" t="inlineStr">
        <is>
          <t xml:space="preserve">Dynasty Dual Autographed Patch Cards</t>
        </is>
      </c>
      <c r="F702" t="str">
        <f>HYPERLINK("https://www.ebay.com/sch/i.html?_nkw=2023+Topps+Dynasty+Cal+Ripken+Jr.+auto&amp;mkcid=1&amp;mkrid=711-53200-19255-0&amp;siteid=0&amp;campid=5339157451&amp;toolid=10001&amp;mkevt=1&amp;customid=checklist-xlsx","Find on eBay")</f>
        <v>Find on eBay</v>
      </c>
    </row>
    <row r="703">
      <c r="A703" t="inlineStr">
        <is>
          <t xml:space="preserve">DAPC-TO</t>
        </is>
      </c>
      <c r="B703" t="inlineStr">
        <is>
          <t xml:space="preserve">Shohei Ohtani</t>
        </is>
      </c>
      <c r="C703" t="inlineStr">
        <is>
          <t xml:space="preserve">Los Angeles Angels</t>
        </is>
      </c>
      <c r="D703" t="inlineStr">
        <is>
          <t xml:space="preserve">Dynasty Dual Autographed Patch Cards</t>
        </is>
      </c>
      <c r="F703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704">
      <c r="A704" t="inlineStr">
        <is>
          <t xml:space="preserve">DAPC-TO</t>
        </is>
      </c>
      <c r="B704" t="inlineStr">
        <is>
          <t xml:space="preserve">Mike Trout</t>
        </is>
      </c>
      <c r="C704" t="inlineStr">
        <is>
          <t xml:space="preserve">Los Angeles Angels</t>
        </is>
      </c>
      <c r="D704" t="inlineStr">
        <is>
          <t xml:space="preserve">Dynasty Dual Autographed Patch Cards</t>
        </is>
      </c>
      <c r="F704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705">
      <c r="A705" t="inlineStr">
        <is>
          <t xml:space="preserve">DAPC-WJ</t>
        </is>
      </c>
      <c r="B705" t="inlineStr">
        <is>
          <t xml:space="preserve">Aaron Judge</t>
        </is>
      </c>
      <c r="C705" t="inlineStr">
        <is>
          <t xml:space="preserve">New York Yankees</t>
        </is>
      </c>
      <c r="D705" t="inlineStr">
        <is>
          <t xml:space="preserve">Dynasty Dual Autographed Patch Cards</t>
        </is>
      </c>
      <c r="F705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706">
      <c r="A706" t="inlineStr">
        <is>
          <t xml:space="preserve">DAPC-WJ</t>
        </is>
      </c>
      <c r="B706" t="inlineStr">
        <is>
          <t xml:space="preserve">Victor Wembanyama</t>
        </is>
      </c>
      <c r="D706" t="inlineStr">
        <is>
          <t xml:space="preserve">Dynasty Dual Autographed Patch Cards</t>
        </is>
      </c>
      <c r="F706" t="str">
        <f>HYPERLINK("https://www.ebay.com/sch/i.html?_nkw=2023+Topps+Dynasty+Victor+Wembanyama+auto&amp;mkcid=1&amp;mkrid=711-53200-19255-0&amp;siteid=0&amp;campid=5339157451&amp;toolid=10001&amp;mkevt=1&amp;customid=checklist-xlsx","Find on eBay")</f>
        <v>Find on eBay</v>
      </c>
    </row>
    <row r="707">
      <c r="A707" t="inlineStr">
        <is>
          <t xml:space="preserve">DAPC-YS</t>
        </is>
      </c>
      <c r="B707" t="inlineStr">
        <is>
          <t xml:space="preserve">Kodai Senga</t>
        </is>
      </c>
      <c r="C707" t="inlineStr">
        <is>
          <t xml:space="preserve">New York Mets</t>
        </is>
      </c>
      <c r="D707" t="inlineStr">
        <is>
          <t xml:space="preserve">Dynasty Dual Autographed Patch Cards</t>
        </is>
      </c>
      <c r="F707" t="str">
        <f>HYPERLINK("https://www.ebay.com/sch/i.html?_nkw=2023+Topps+Dynasty+Kodai+Senga+auto&amp;mkcid=1&amp;mkrid=711-53200-19255-0&amp;siteid=0&amp;campid=5339157451&amp;toolid=10001&amp;mkevt=1&amp;customid=checklist-xlsx","Find on eBay")</f>
        <v>Find on eBay</v>
      </c>
    </row>
    <row r="708">
      <c r="A708" t="inlineStr">
        <is>
          <t xml:space="preserve">DAPC-YS</t>
        </is>
      </c>
      <c r="B708" t="inlineStr">
        <is>
          <t xml:space="preserve">Masataka Yoshida</t>
        </is>
      </c>
      <c r="C708" t="inlineStr">
        <is>
          <t xml:space="preserve">Boston Red Sox</t>
        </is>
      </c>
      <c r="D708" t="inlineStr">
        <is>
          <t xml:space="preserve">Dynasty Dual Autographed Patch Cards</t>
        </is>
      </c>
      <c r="F708" t="str">
        <f>HYPERLINK("https://www.ebay.com/sch/i.html?_nkw=2023+Topps+Dynasty+Masataka+Yoshida+auto&amp;mkcid=1&amp;mkrid=711-53200-19255-0&amp;siteid=0&amp;campid=5339157451&amp;toolid=10001&amp;mkevt=1&amp;customid=checklist-xlsx","Find on eBay")</f>
        <v>Find on eBay</v>
      </c>
    </row>
    <row r="709">
      <c r="A709" t="inlineStr">
        <is>
          <t xml:space="preserve">OTDAP-AJ</t>
        </is>
      </c>
      <c r="B709" t="inlineStr">
        <is>
          <t xml:space="preserve">Aaron Judge</t>
        </is>
      </c>
      <c r="C709" t="inlineStr">
        <is>
          <t xml:space="preserve">New York Yankees</t>
        </is>
      </c>
      <c r="D709" t="inlineStr">
        <is>
          <t xml:space="preserve">Dynasty on This Day Autographed Patch Cards</t>
        </is>
      </c>
      <c r="F709" t="str">
        <f>HYPERLINK("https://www.ebay.com/sch/i.html?_nkw=2023+Topps+Dynasty+Aaron+Judge+auto&amp;mkcid=1&amp;mkrid=711-53200-19255-0&amp;siteid=0&amp;campid=5339157451&amp;toolid=10001&amp;mkevt=1&amp;customid=checklist-xlsx","Find on eBay")</f>
        <v>Find on eBay</v>
      </c>
    </row>
    <row r="710">
      <c r="A710" t="inlineStr">
        <is>
          <t xml:space="preserve">OTDAP-BW</t>
        </is>
      </c>
      <c r="B710" t="inlineStr">
        <is>
          <t xml:space="preserve">Bobby Witt Jr.</t>
        </is>
      </c>
      <c r="C710" t="inlineStr">
        <is>
          <t xml:space="preserve">Kansas City Royals</t>
        </is>
      </c>
      <c r="D710" t="inlineStr">
        <is>
          <t xml:space="preserve">Dynasty on This Day Autographed Patch Cards</t>
        </is>
      </c>
      <c r="F710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711">
      <c r="A711" t="inlineStr">
        <is>
          <t xml:space="preserve">OTDAP-CY</t>
        </is>
      </c>
      <c r="B711" t="inlineStr">
        <is>
          <t xml:space="preserve">Christian Yelich</t>
        </is>
      </c>
      <c r="C711" t="inlineStr">
        <is>
          <t xml:space="preserve">Milwaukee Brewers</t>
        </is>
      </c>
      <c r="D711" t="inlineStr">
        <is>
          <t xml:space="preserve">Dynasty on This Day Autographed Patch Cards</t>
        </is>
      </c>
      <c r="F711" t="str">
        <f>HYPERLINK("https://www.ebay.com/sch/i.html?_nkw=2023+Topps+Dynasty+Christian+Yelich+auto&amp;mkcid=1&amp;mkrid=711-53200-19255-0&amp;siteid=0&amp;campid=5339157451&amp;toolid=10001&amp;mkevt=1&amp;customid=checklist-xlsx","Find on eBay")</f>
        <v>Find on eBay</v>
      </c>
    </row>
    <row r="712">
      <c r="A712" t="inlineStr">
        <is>
          <t xml:space="preserve">OTDAP-GC</t>
        </is>
      </c>
      <c r="B712" t="inlineStr">
        <is>
          <t xml:space="preserve">Gerrit Cole</t>
        </is>
      </c>
      <c r="C712" t="inlineStr">
        <is>
          <t xml:space="preserve">New York Yankees</t>
        </is>
      </c>
      <c r="D712" t="inlineStr">
        <is>
          <t xml:space="preserve">Dynasty on This Day Autographed Patch Cards</t>
        </is>
      </c>
      <c r="F712" t="str">
        <f>HYPERLINK("https://www.ebay.com/sch/i.html?_nkw=2023+Topps+Dynasty+Gerrit+Cole+auto&amp;mkcid=1&amp;mkrid=711-53200-19255-0&amp;siteid=0&amp;campid=5339157451&amp;toolid=10001&amp;mkevt=1&amp;customid=checklist-xlsx","Find on eBay")</f>
        <v>Find on eBay</v>
      </c>
    </row>
    <row r="713">
      <c r="A713" t="inlineStr">
        <is>
          <t xml:space="preserve">OTDAP-JS</t>
        </is>
      </c>
      <c r="B713" t="inlineStr">
        <is>
          <t xml:space="preserve">Juan Soto</t>
        </is>
      </c>
      <c r="C713" t="inlineStr">
        <is>
          <t xml:space="preserve">San Diego Padres</t>
        </is>
      </c>
      <c r="D713" t="inlineStr">
        <is>
          <t xml:space="preserve">Dynasty on This Day Autographed Patch Cards</t>
        </is>
      </c>
      <c r="F713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714">
      <c r="A714" t="inlineStr">
        <is>
          <t xml:space="preserve">OTDAP-MM</t>
        </is>
      </c>
      <c r="B714" t="inlineStr">
        <is>
          <t xml:space="preserve">Manny Machado</t>
        </is>
      </c>
      <c r="C714" t="inlineStr">
        <is>
          <t xml:space="preserve">San Diego Padres</t>
        </is>
      </c>
      <c r="D714" t="inlineStr">
        <is>
          <t xml:space="preserve">Dynasty on This Day Autographed Patch Cards</t>
        </is>
      </c>
      <c r="F714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715">
      <c r="A715" t="inlineStr">
        <is>
          <t xml:space="preserve">TAP-AFL</t>
        </is>
      </c>
      <c r="B715" t="inlineStr">
        <is>
          <t xml:space="preserve">Logan O'Hoppe</t>
        </is>
      </c>
      <c r="C715" t="inlineStr">
        <is>
          <t xml:space="preserve">Los Angeles Angels</t>
        </is>
      </c>
      <c r="D715" t="inlineStr">
        <is>
          <t xml:space="preserve">Dynasty Triple Autographed Patch Cards</t>
        </is>
      </c>
      <c r="F715" t="str">
        <f>HYPERLINK("https://www.ebay.com/sch/i.html?_nkw=2023+Topps+Dynasty+Logan+O%27Hoppe+auto&amp;mkcid=1&amp;mkrid=711-53200-19255-0&amp;siteid=0&amp;campid=5339157451&amp;toolid=10001&amp;mkevt=1&amp;customid=checklist-xlsx","Find on eBay")</f>
        <v>Find on eBay</v>
      </c>
    </row>
    <row r="716">
      <c r="A716" t="inlineStr">
        <is>
          <t xml:space="preserve">TAP-AFL</t>
        </is>
      </c>
      <c r="B716" t="inlineStr">
        <is>
          <t xml:space="preserve">Francisco Alvarez</t>
        </is>
      </c>
      <c r="C716" t="inlineStr">
        <is>
          <t xml:space="preserve">New York Mets</t>
        </is>
      </c>
      <c r="D716" t="inlineStr">
        <is>
          <t xml:space="preserve">Dynasty Triple Autographed Patch Cards</t>
        </is>
      </c>
      <c r="F716" t="str">
        <f>HYPERLINK("https://www.ebay.com/sch/i.html?_nkw=2023+Topps+Dynasty+Francisco+Alvarez+auto&amp;mkcid=1&amp;mkrid=711-53200-19255-0&amp;siteid=0&amp;campid=5339157451&amp;toolid=10001&amp;mkevt=1&amp;customid=checklist-xlsx","Find on eBay")</f>
        <v>Find on eBay</v>
      </c>
    </row>
    <row r="717">
      <c r="A717" t="inlineStr">
        <is>
          <t xml:space="preserve">TAP-AFL</t>
        </is>
      </c>
      <c r="B717" t="inlineStr">
        <is>
          <t xml:space="preserve">Adley Rutschman</t>
        </is>
      </c>
      <c r="C717" t="inlineStr">
        <is>
          <t xml:space="preserve">Baltimore Orioles</t>
        </is>
      </c>
      <c r="D717" t="inlineStr">
        <is>
          <t xml:space="preserve">Dynasty Triple Autographed Patch Cards</t>
        </is>
      </c>
      <c r="F717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718">
      <c r="A718" t="inlineStr">
        <is>
          <t xml:space="preserve">TAP-BAN</t>
        </is>
      </c>
      <c r="B718" t="inlineStr">
        <is>
          <t xml:space="preserve">Alex Bregman</t>
        </is>
      </c>
      <c r="C718" t="inlineStr">
        <is>
          <t xml:space="preserve">Houston Astros</t>
        </is>
      </c>
      <c r="D718" t="inlineStr">
        <is>
          <t xml:space="preserve">Dynasty Triple Autographed Patch Cards</t>
        </is>
      </c>
      <c r="F718" t="str">
        <f>HYPERLINK("https://www.ebay.com/sch/i.html?_nkw=2023+Topps+Dynasty+Alex+Bregman+auto&amp;mkcid=1&amp;mkrid=711-53200-19255-0&amp;siteid=0&amp;campid=5339157451&amp;toolid=10001&amp;mkevt=1&amp;customid=checklist-xlsx","Find on eBay")</f>
        <v>Find on eBay</v>
      </c>
    </row>
    <row r="719">
      <c r="A719" t="inlineStr">
        <is>
          <t xml:space="preserve">TAP-BAN</t>
        </is>
      </c>
      <c r="B719" t="inlineStr">
        <is>
          <t xml:space="preserve">Jose Altuve</t>
        </is>
      </c>
      <c r="C719" t="inlineStr">
        <is>
          <t xml:space="preserve">Houston Astros</t>
        </is>
      </c>
      <c r="D719" t="inlineStr">
        <is>
          <t xml:space="preserve">Dynasty Triple Autographed Patch Cards</t>
        </is>
      </c>
      <c r="F719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720">
      <c r="A720" t="inlineStr">
        <is>
          <t xml:space="preserve">TAP-BAN</t>
        </is>
      </c>
      <c r="B720" t="inlineStr">
        <is>
          <t xml:space="preserve">Jeremy Peña</t>
        </is>
      </c>
      <c r="C720" t="inlineStr">
        <is>
          <t xml:space="preserve">Houston Astros</t>
        </is>
      </c>
      <c r="D720" t="inlineStr">
        <is>
          <t xml:space="preserve">Dynasty Triple Autographed Patch Cards</t>
        </is>
      </c>
      <c r="F720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721">
      <c r="A721" t="inlineStr">
        <is>
          <t xml:space="preserve">TAP-BDO</t>
        </is>
      </c>
      <c r="B721" t="inlineStr">
        <is>
          <t xml:space="preserve">David Ortiz</t>
        </is>
      </c>
      <c r="C721" t="inlineStr">
        <is>
          <t xml:space="preserve">Boston Red Sox</t>
        </is>
      </c>
      <c r="D721" t="inlineStr">
        <is>
          <t xml:space="preserve">Dynasty Triple Autographed Patch Cards</t>
        </is>
      </c>
      <c r="F721" t="str">
        <f>HYPERLINK("https://www.ebay.com/sch/i.html?_nkw=2023+Topps+Dynasty+David+Ortiz+auto&amp;mkcid=1&amp;mkrid=711-53200-19255-0&amp;siteid=0&amp;campid=5339157451&amp;toolid=10001&amp;mkevt=1&amp;customid=checklist-xlsx","Find on eBay")</f>
        <v>Find on eBay</v>
      </c>
    </row>
    <row r="722">
      <c r="A722" t="inlineStr">
        <is>
          <t xml:space="preserve">TAP-BDO</t>
        </is>
      </c>
      <c r="B722" t="inlineStr">
        <is>
          <t xml:space="preserve">Rafael Devers</t>
        </is>
      </c>
      <c r="C722" t="inlineStr">
        <is>
          <t xml:space="preserve">Boston Red Sox</t>
        </is>
      </c>
      <c r="D722" t="inlineStr">
        <is>
          <t xml:space="preserve">Dynasty Triple Autographed Patch Cards</t>
        </is>
      </c>
      <c r="F722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723">
      <c r="A723" t="inlineStr">
        <is>
          <t xml:space="preserve">TAP-BDO</t>
        </is>
      </c>
      <c r="B723" t="inlineStr">
        <is>
          <t xml:space="preserve">Wade Boggs</t>
        </is>
      </c>
      <c r="C723" t="inlineStr">
        <is>
          <t xml:space="preserve">Boston Red Sox</t>
        </is>
      </c>
      <c r="D723" t="inlineStr">
        <is>
          <t xml:space="preserve">Dynasty Triple Autographed Patch Cards</t>
        </is>
      </c>
      <c r="F723" t="str">
        <f>HYPERLINK("https://www.ebay.com/sch/i.html?_nkw=2023+Topps+Dynasty+Wade+Boggs+auto&amp;mkcid=1&amp;mkrid=711-53200-19255-0&amp;siteid=0&amp;campid=5339157451&amp;toolid=10001&amp;mkevt=1&amp;customid=checklist-xlsx","Find on eBay")</f>
        <v>Find on eBay</v>
      </c>
    </row>
    <row r="724">
      <c r="A724" t="inlineStr">
        <is>
          <t xml:space="preserve">TAP-RAO</t>
        </is>
      </c>
      <c r="B724" t="inlineStr">
        <is>
          <t xml:space="preserve">Ozzie Albies</t>
        </is>
      </c>
      <c r="C724" t="inlineStr">
        <is>
          <t xml:space="preserve">Atlanta Braves</t>
        </is>
      </c>
      <c r="D724" t="inlineStr">
        <is>
          <t xml:space="preserve">Dynasty Triple Autographed Patch Cards</t>
        </is>
      </c>
      <c r="F724" t="str">
        <f>HYPERLINK("https://www.ebay.com/sch/i.html?_nkw=2023+Topps+Dynasty+Ozzie+Albies+auto&amp;mkcid=1&amp;mkrid=711-53200-19255-0&amp;siteid=0&amp;campid=5339157451&amp;toolid=10001&amp;mkevt=1&amp;customid=checklist-xlsx","Find on eBay")</f>
        <v>Find on eBay</v>
      </c>
    </row>
    <row r="725">
      <c r="A725" t="inlineStr">
        <is>
          <t xml:space="preserve">TAP-RAO</t>
        </is>
      </c>
      <c r="B725" t="inlineStr">
        <is>
          <t xml:space="preserve">Ronald Acuña Jr.</t>
        </is>
      </c>
      <c r="C725" t="inlineStr">
        <is>
          <t xml:space="preserve">Atlanta Braves</t>
        </is>
      </c>
      <c r="D725" t="inlineStr">
        <is>
          <t xml:space="preserve">Dynasty Triple Autographed Patch Cards</t>
        </is>
      </c>
      <c r="F725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726">
      <c r="A726" t="inlineStr">
        <is>
          <t xml:space="preserve">TAP-RAO</t>
        </is>
      </c>
      <c r="B726" t="inlineStr">
        <is>
          <t xml:space="preserve">Austin Riley</t>
        </is>
      </c>
      <c r="C726" t="inlineStr">
        <is>
          <t xml:space="preserve">Atlanta Braves</t>
        </is>
      </c>
      <c r="D726" t="inlineStr">
        <is>
          <t xml:space="preserve">Dynasty Triple Autographed Patch Cards</t>
        </is>
      </c>
      <c r="F726" t="str">
        <f>HYPERLINK("https://www.ebay.com/sch/i.html?_nkw=2023+Topps+Dynasty+Austin+Riley+auto&amp;mkcid=1&amp;mkrid=711-53200-19255-0&amp;siteid=0&amp;campid=5339157451&amp;toolid=10001&amp;mkevt=1&amp;customid=checklist-xlsx","Find on eBay")</f>
        <v>Find on eBay</v>
      </c>
    </row>
    <row r="727">
      <c r="A727" t="inlineStr">
        <is>
          <t xml:space="preserve">TAP-RGI</t>
        </is>
      </c>
      <c r="B727" t="inlineStr">
        <is>
          <t xml:space="preserve">Julio Rodríguez</t>
        </is>
      </c>
      <c r="C727" t="inlineStr">
        <is>
          <t xml:space="preserve">Seattle Mariners</t>
        </is>
      </c>
      <c r="D727" t="inlineStr">
        <is>
          <t xml:space="preserve">Dynasty Triple Autographed Patch Cards</t>
        </is>
      </c>
      <c r="F727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728">
      <c r="A728" t="inlineStr">
        <is>
          <t xml:space="preserve">TAP-RGI</t>
        </is>
      </c>
      <c r="B728" t="inlineStr">
        <is>
          <t xml:space="preserve">Ken Griffey Jr.</t>
        </is>
      </c>
      <c r="C728" t="inlineStr">
        <is>
          <t xml:space="preserve">Seattle Mariners</t>
        </is>
      </c>
      <c r="D728" t="inlineStr">
        <is>
          <t xml:space="preserve">Dynasty Triple Autographed Patch Cards</t>
        </is>
      </c>
      <c r="F728" t="str">
        <f>HYPERLINK("https://www.ebay.com/sch/i.html?_nkw=2023+Topps+Dynasty+Ken+Griffey+Jr.+auto&amp;mkcid=1&amp;mkrid=711-53200-19255-0&amp;siteid=0&amp;campid=5339157451&amp;toolid=10001&amp;mkevt=1&amp;customid=checklist-xlsx","Find on eBay")</f>
        <v>Find on eBay</v>
      </c>
    </row>
    <row r="729">
      <c r="A729" t="inlineStr">
        <is>
          <t xml:space="preserve">TAP-RGI</t>
        </is>
      </c>
      <c r="B729" t="inlineStr">
        <is>
          <t xml:space="preserve">Ichiro</t>
        </is>
      </c>
      <c r="C729" t="inlineStr">
        <is>
          <t xml:space="preserve">Seattle Mariners</t>
        </is>
      </c>
      <c r="D729" t="inlineStr">
        <is>
          <t xml:space="preserve">Dynasty Triple Autographed Patch Cards</t>
        </is>
      </c>
      <c r="F729" t="str">
        <f>HYPERLINK("https://www.ebay.com/sch/i.html?_nkw=2023+Topps+Dynasty+Ichiro+auto&amp;mkcid=1&amp;mkrid=711-53200-19255-0&amp;siteid=0&amp;campid=5339157451&amp;toolid=10001&amp;mkevt=1&amp;customid=checklist-xlsx","Find on eBay")</f>
        <v>Find on eBay</v>
      </c>
    </row>
    <row r="730">
      <c r="A730" t="inlineStr">
        <is>
          <t xml:space="preserve">TAP-RHR</t>
        </is>
      </c>
      <c r="B730" t="inlineStr">
        <is>
          <t xml:space="preserve">Adley Rutschman</t>
        </is>
      </c>
      <c r="C730" t="inlineStr">
        <is>
          <t xml:space="preserve">Baltimore Orioles</t>
        </is>
      </c>
      <c r="D730" t="inlineStr">
        <is>
          <t xml:space="preserve">Dynasty Triple Autographed Patch Cards</t>
        </is>
      </c>
      <c r="F730" t="str">
        <f>HYPERLINK("https://www.ebay.com/sch/i.html?_nkw=2023+Topps+Dynasty+Adley+Rutschman+auto&amp;mkcid=1&amp;mkrid=711-53200-19255-0&amp;siteid=0&amp;campid=5339157451&amp;toolid=10001&amp;mkevt=1&amp;customid=checklist-xlsx","Find on eBay")</f>
        <v>Find on eBay</v>
      </c>
    </row>
    <row r="731">
      <c r="A731" t="inlineStr">
        <is>
          <t xml:space="preserve">TAP-RHR</t>
        </is>
      </c>
      <c r="B731" t="inlineStr">
        <is>
          <t xml:space="preserve">Grayson Rodriguez</t>
        </is>
      </c>
      <c r="C731" t="inlineStr">
        <is>
          <t xml:space="preserve">Baltimore Orioles</t>
        </is>
      </c>
      <c r="D731" t="inlineStr">
        <is>
          <t xml:space="preserve">Dynasty Triple Autographed Patch Cards</t>
        </is>
      </c>
      <c r="F731" t="str">
        <f>HYPERLINK("https://www.ebay.com/sch/i.html?_nkw=2023+Topps+Dynasty+Grayson+Rodriguez+auto&amp;mkcid=1&amp;mkrid=711-53200-19255-0&amp;siteid=0&amp;campid=5339157451&amp;toolid=10001&amp;mkevt=1&amp;customid=checklist-xlsx","Find on eBay")</f>
        <v>Find on eBay</v>
      </c>
    </row>
    <row r="732">
      <c r="A732" t="inlineStr">
        <is>
          <t xml:space="preserve">TAP-RHR</t>
        </is>
      </c>
      <c r="B732" t="inlineStr">
        <is>
          <t xml:space="preserve">Gunnar Henderson</t>
        </is>
      </c>
      <c r="C732" t="inlineStr">
        <is>
          <t xml:space="preserve">Baltimore Orioles</t>
        </is>
      </c>
      <c r="D732" t="inlineStr">
        <is>
          <t xml:space="preserve">Dynasty Triple Autographed Patch Cards</t>
        </is>
      </c>
      <c r="F732" t="str">
        <f>HYPERLINK("https://www.ebay.com/sch/i.html?_nkw=2023+Topps+Dynasty+Gunnar+Henderson+auto&amp;mkcid=1&amp;mkrid=711-53200-19255-0&amp;siteid=0&amp;campid=5339157451&amp;toolid=10001&amp;mkevt=1&amp;customid=checklist-xlsx","Find on eBay")</f>
        <v>Find on eBay</v>
      </c>
    </row>
    <row r="733">
      <c r="A733" t="inlineStr">
        <is>
          <t xml:space="preserve">TAP-RJM</t>
        </is>
      </c>
      <c r="B733" t="inlineStr">
        <is>
          <t xml:space="preserve">Nolan Ryan</t>
        </is>
      </c>
      <c r="C733" t="inlineStr">
        <is>
          <t xml:space="preserve">Texas Rangers</t>
        </is>
      </c>
      <c r="D733" t="inlineStr">
        <is>
          <t xml:space="preserve">Dynasty Triple Autographed Patch Cards</t>
        </is>
      </c>
      <c r="F733" t="str">
        <f>HYPERLINK("https://www.ebay.com/sch/i.html?_nkw=2023+Topps+Dynasty+Nolan+Ryan+auto&amp;mkcid=1&amp;mkrid=711-53200-19255-0&amp;siteid=0&amp;campid=5339157451&amp;toolid=10001&amp;mkevt=1&amp;customid=checklist-xlsx","Find on eBay")</f>
        <v>Find on eBay</v>
      </c>
    </row>
    <row r="734">
      <c r="A734" t="inlineStr">
        <is>
          <t xml:space="preserve">TAP-RJM</t>
        </is>
      </c>
      <c r="B734" t="inlineStr">
        <is>
          <t xml:space="preserve">Pedro Martinez</t>
        </is>
      </c>
      <c r="C734" t="inlineStr">
        <is>
          <t xml:space="preserve">New York Mets</t>
        </is>
      </c>
      <c r="D734" t="inlineStr">
        <is>
          <t xml:space="preserve">Dynasty Triple Autographed Patch Cards</t>
        </is>
      </c>
      <c r="F734" t="str">
        <f>HYPERLINK("https://www.ebay.com/sch/i.html?_nkw=2023+Topps+Dynasty+Pedro+Martinez+auto&amp;mkcid=1&amp;mkrid=711-53200-19255-0&amp;siteid=0&amp;campid=5339157451&amp;toolid=10001&amp;mkevt=1&amp;customid=checklist-xlsx","Find on eBay")</f>
        <v>Find on eBay</v>
      </c>
    </row>
    <row r="735">
      <c r="A735" t="inlineStr">
        <is>
          <t xml:space="preserve">TAP-RJM</t>
        </is>
      </c>
      <c r="B735" t="inlineStr">
        <is>
          <t xml:space="preserve">Randy Johnson</t>
        </is>
      </c>
      <c r="C735" t="inlineStr">
        <is>
          <t xml:space="preserve">Arizona Diamondbacks</t>
        </is>
      </c>
      <c r="D735" t="inlineStr">
        <is>
          <t xml:space="preserve">Dynasty Triple Autographed Patch Cards</t>
        </is>
      </c>
      <c r="F735" t="str">
        <f>HYPERLINK("https://www.ebay.com/sch/i.html?_nkw=2023+Topps+Dynasty+Randy+Johnson+auto&amp;mkcid=1&amp;mkrid=711-53200-19255-0&amp;siteid=0&amp;campid=5339157451&amp;toolid=10001&amp;mkevt=1&amp;customid=checklist-xlsx","Find on eBay")</f>
        <v>Find on eBay</v>
      </c>
    </row>
    <row r="736">
      <c r="A736" t="inlineStr">
        <is>
          <t xml:space="preserve">TAP-SMT</t>
        </is>
      </c>
      <c r="B736" t="inlineStr">
        <is>
          <t xml:space="preserve">Fernando Tatis Jr.</t>
        </is>
      </c>
      <c r="C736" t="inlineStr">
        <is>
          <t xml:space="preserve">San Diego Padres</t>
        </is>
      </c>
      <c r="D736" t="inlineStr">
        <is>
          <t xml:space="preserve">Dynasty Triple Autographed Patch Cards</t>
        </is>
      </c>
      <c r="F736" t="str">
        <f>HYPERLINK("https://www.ebay.com/sch/i.html?_nkw=2023+Topps+Dynasty+Fernando+Tatis+Jr.+auto&amp;mkcid=1&amp;mkrid=711-53200-19255-0&amp;siteid=0&amp;campid=5339157451&amp;toolid=10001&amp;mkevt=1&amp;customid=checklist-xlsx","Find on eBay")</f>
        <v>Find on eBay</v>
      </c>
    </row>
    <row r="737">
      <c r="A737" t="inlineStr">
        <is>
          <t xml:space="preserve">TAP-SMT</t>
        </is>
      </c>
      <c r="B737" t="inlineStr">
        <is>
          <t xml:space="preserve">Manny Machado</t>
        </is>
      </c>
      <c r="C737" t="inlineStr">
        <is>
          <t xml:space="preserve">San Diego Padres</t>
        </is>
      </c>
      <c r="D737" t="inlineStr">
        <is>
          <t xml:space="preserve">Dynasty Triple Autographed Patch Cards</t>
        </is>
      </c>
      <c r="F737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738">
      <c r="A738" t="inlineStr">
        <is>
          <t xml:space="preserve">TAP-SMT</t>
        </is>
      </c>
      <c r="B738" t="inlineStr">
        <is>
          <t xml:space="preserve">Juan Soto</t>
        </is>
      </c>
      <c r="C738" t="inlineStr">
        <is>
          <t xml:space="preserve">San Diego Padres</t>
        </is>
      </c>
      <c r="D738" t="inlineStr">
        <is>
          <t xml:space="preserve">Dynasty Triple Autographed Patch Cards</t>
        </is>
      </c>
      <c r="F738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739">
      <c r="A739" t="inlineStr">
        <is>
          <t xml:space="preserve">TAP-TOP</t>
        </is>
      </c>
      <c r="B739" t="inlineStr">
        <is>
          <t xml:space="preserve">Shohei Ohtani</t>
        </is>
      </c>
      <c r="C739" t="inlineStr">
        <is>
          <t xml:space="preserve">Los Angeles Angels</t>
        </is>
      </c>
      <c r="D739" t="inlineStr">
        <is>
          <t xml:space="preserve">Dynasty Triple Autographed Patch Cards</t>
        </is>
      </c>
      <c r="F739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740">
      <c r="A740" t="inlineStr">
        <is>
          <t xml:space="preserve">TAP-TOP</t>
        </is>
      </c>
      <c r="B740" t="inlineStr">
        <is>
          <t xml:space="preserve">Mike Trout</t>
        </is>
      </c>
      <c r="C740" t="inlineStr">
        <is>
          <t xml:space="preserve">Los Angeles Angels</t>
        </is>
      </c>
      <c r="D740" t="inlineStr">
        <is>
          <t xml:space="preserve">Dynasty Triple Autographed Patch Cards</t>
        </is>
      </c>
      <c r="F740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741">
      <c r="A741" t="inlineStr">
        <is>
          <t xml:space="preserve">TAP-TOP</t>
        </is>
      </c>
      <c r="B741" t="inlineStr">
        <is>
          <t xml:space="preserve">Albert Pujols</t>
        </is>
      </c>
      <c r="C741" t="inlineStr">
        <is>
          <t xml:space="preserve">Los Angeles Angels</t>
        </is>
      </c>
      <c r="D741" t="inlineStr">
        <is>
          <t xml:space="preserve">Dynasty Triple Autographed Patch Cards</t>
        </is>
      </c>
      <c r="F741" t="str">
        <f>HYPERLINK("https://www.ebay.com/sch/i.html?_nkw=2023+Topps+Dynasty+Albert+Pujols+auto&amp;mkcid=1&amp;mkrid=711-53200-19255-0&amp;siteid=0&amp;campid=5339157451&amp;toolid=10001&amp;mkevt=1&amp;customid=checklist-xlsx","Find on eBay")</f>
        <v>Find on eBay</v>
      </c>
    </row>
    <row r="742">
      <c r="A742" t="inlineStr">
        <is>
          <t xml:space="preserve">DWBC-BN1</t>
        </is>
      </c>
      <c r="B742" t="inlineStr">
        <is>
          <t xml:space="preserve">Bo Naylor</t>
        </is>
      </c>
      <c r="D742" t="inlineStr">
        <is>
          <t xml:space="preserve">Dynasty World Baseball Classic Autographed Patch Cards</t>
        </is>
      </c>
      <c r="F742" t="str">
        <f>HYPERLINK("https://www.ebay.com/sch/i.html?_nkw=2023+Topps+Dynasty+Bo+Naylor+auto&amp;mkcid=1&amp;mkrid=711-53200-19255-0&amp;siteid=0&amp;campid=5339157451&amp;toolid=10001&amp;mkevt=1&amp;customid=checklist-xlsx","Find on eBay")</f>
        <v>Find on eBay</v>
      </c>
    </row>
    <row r="743">
      <c r="A743" t="inlineStr">
        <is>
          <t xml:space="preserve">DWBC-BN2</t>
        </is>
      </c>
      <c r="B743" t="inlineStr">
        <is>
          <t xml:space="preserve">Bo Naylor</t>
        </is>
      </c>
      <c r="D743" t="inlineStr">
        <is>
          <t xml:space="preserve">Dynasty World Baseball Classic Autographed Patch Cards</t>
        </is>
      </c>
      <c r="F743" t="str">
        <f>HYPERLINK("https://www.ebay.com/sch/i.html?_nkw=2023+Topps+Dynasty+Bo+Naylor+auto&amp;mkcid=1&amp;mkrid=711-53200-19255-0&amp;siteid=0&amp;campid=5339157451&amp;toolid=10001&amp;mkevt=1&amp;customid=checklist-xlsx","Find on eBay")</f>
        <v>Find on eBay</v>
      </c>
    </row>
    <row r="744">
      <c r="A744" t="inlineStr">
        <is>
          <t xml:space="preserve">DWBC-BW1</t>
        </is>
      </c>
      <c r="B744" t="inlineStr">
        <is>
          <t xml:space="preserve">Bobby Witt Jr.</t>
        </is>
      </c>
      <c r="D744" t="inlineStr">
        <is>
          <t xml:space="preserve">Dynasty World Baseball Classic Autographed Patch Cards</t>
        </is>
      </c>
      <c r="F744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745">
      <c r="A745" t="inlineStr">
        <is>
          <t xml:space="preserve">DWBC-BW2</t>
        </is>
      </c>
      <c r="B745" t="inlineStr">
        <is>
          <t xml:space="preserve">Bobby Witt Jr.</t>
        </is>
      </c>
      <c r="D745" t="inlineStr">
        <is>
          <t xml:space="preserve">Dynasty World Baseball Classic Autographed Patch Cards</t>
        </is>
      </c>
      <c r="F745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746">
      <c r="A746" t="inlineStr">
        <is>
          <t xml:space="preserve">DWBC-BW3</t>
        </is>
      </c>
      <c r="B746" t="inlineStr">
        <is>
          <t xml:space="preserve">Bobby Witt Jr.</t>
        </is>
      </c>
      <c r="D746" t="inlineStr">
        <is>
          <t xml:space="preserve">Dynasty World Baseball Classic Autographed Patch Cards</t>
        </is>
      </c>
      <c r="F746" t="str">
        <f>HYPERLINK("https://www.ebay.com/sch/i.html?_nkw=2023+Topps+Dynasty+Bobby+Witt+Jr.+auto&amp;mkcid=1&amp;mkrid=711-53200-19255-0&amp;siteid=0&amp;campid=5339157451&amp;toolid=10001&amp;mkevt=1&amp;customid=checklist-xlsx","Find on eBay")</f>
        <v>Find on eBay</v>
      </c>
    </row>
    <row r="747">
      <c r="A747" t="inlineStr">
        <is>
          <t xml:space="preserve">DWBC-EJ1</t>
        </is>
      </c>
      <c r="B747" t="inlineStr">
        <is>
          <t xml:space="preserve">Eloy Jiménez</t>
        </is>
      </c>
      <c r="D747" t="inlineStr">
        <is>
          <t xml:space="preserve">Dynasty World Baseball Classic Autographed Patch Cards</t>
        </is>
      </c>
      <c r="F747" t="str">
        <f>HYPERLINK("https://www.ebay.com/sch/i.html?_nkw=2023+Topps+Dynasty+Eloy+Jim%C3%A9nez+auto&amp;mkcid=1&amp;mkrid=711-53200-19255-0&amp;siteid=0&amp;campid=5339157451&amp;toolid=10001&amp;mkevt=1&amp;customid=checklist-xlsx","Find on eBay")</f>
        <v>Find on eBay</v>
      </c>
    </row>
    <row r="748">
      <c r="A748" t="inlineStr">
        <is>
          <t xml:space="preserve">DWBC-EJ2</t>
        </is>
      </c>
      <c r="B748" t="inlineStr">
        <is>
          <t xml:space="preserve">Eloy Jiménez</t>
        </is>
      </c>
      <c r="D748" t="inlineStr">
        <is>
          <t xml:space="preserve">Dynasty World Baseball Classic Autographed Patch Cards</t>
        </is>
      </c>
      <c r="F748" t="str">
        <f>HYPERLINK("https://www.ebay.com/sch/i.html?_nkw=2023+Topps+Dynasty+Eloy+Jim%C3%A9nez+auto&amp;mkcid=1&amp;mkrid=711-53200-19255-0&amp;siteid=0&amp;campid=5339157451&amp;toolid=10001&amp;mkevt=1&amp;customid=checklist-xlsx","Find on eBay")</f>
        <v>Find on eBay</v>
      </c>
    </row>
    <row r="749">
      <c r="A749" t="inlineStr">
        <is>
          <t xml:space="preserve">DWBC-EJO</t>
        </is>
      </c>
      <c r="B749" t="inlineStr">
        <is>
          <t xml:space="preserve">Eduoard Julien</t>
        </is>
      </c>
      <c r="D749" t="inlineStr">
        <is>
          <t xml:space="preserve">Dynasty World Baseball Classic Autographed Patch Cards</t>
        </is>
      </c>
      <c r="F749" t="str">
        <f>HYPERLINK("https://www.ebay.com/sch/i.html?_nkw=2023+Topps+Dynasty+Eduoard+Julien+auto&amp;mkcid=1&amp;mkrid=711-53200-19255-0&amp;siteid=0&amp;campid=5339157451&amp;toolid=10001&amp;mkevt=1&amp;customid=checklist-xlsx","Find on eBay")</f>
        <v>Find on eBay</v>
      </c>
    </row>
    <row r="750">
      <c r="A750" t="inlineStr">
        <is>
          <t xml:space="preserve">DWBC-JA</t>
        </is>
      </c>
      <c r="B750" t="inlineStr">
        <is>
          <t xml:space="preserve">Jose Altuve</t>
        </is>
      </c>
      <c r="D750" t="inlineStr">
        <is>
          <t xml:space="preserve">Dynasty World Baseball Classic Autographed Patch Cards</t>
        </is>
      </c>
      <c r="F750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751">
      <c r="A751" t="inlineStr">
        <is>
          <t xml:space="preserve">DWBC-JA1</t>
        </is>
      </c>
      <c r="B751" t="inlineStr">
        <is>
          <t xml:space="preserve">Jose Altuve</t>
        </is>
      </c>
      <c r="D751" t="inlineStr">
        <is>
          <t xml:space="preserve">Dynasty World Baseball Classic Autographed Patch Cards</t>
        </is>
      </c>
      <c r="F751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752">
      <c r="A752" t="inlineStr">
        <is>
          <t xml:space="preserve">DWBC-JA2</t>
        </is>
      </c>
      <c r="B752" t="inlineStr">
        <is>
          <t xml:space="preserve">Jose Altuve</t>
        </is>
      </c>
      <c r="D752" t="inlineStr">
        <is>
          <t xml:space="preserve">Dynasty World Baseball Classic Autographed Patch Cards</t>
        </is>
      </c>
      <c r="F752" t="str">
        <f>HYPERLINK("https://www.ebay.com/sch/i.html?_nkw=2023+Topps+Dynasty+Jose+Altuve+auto&amp;mkcid=1&amp;mkrid=711-53200-19255-0&amp;siteid=0&amp;campid=5339157451&amp;toolid=10001&amp;mkevt=1&amp;customid=checklist-xlsx","Find on eBay")</f>
        <v>Find on eBay</v>
      </c>
    </row>
    <row r="753">
      <c r="A753" t="inlineStr">
        <is>
          <t xml:space="preserve">DWBC-JP</t>
        </is>
      </c>
      <c r="B753" t="inlineStr">
        <is>
          <t xml:space="preserve">Jeremy Peña</t>
        </is>
      </c>
      <c r="D753" t="inlineStr">
        <is>
          <t xml:space="preserve">Dynasty World Baseball Classic Autographed Patch Cards</t>
        </is>
      </c>
      <c r="F753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754">
      <c r="A754" t="inlineStr">
        <is>
          <t xml:space="preserve">DWBC-JP1</t>
        </is>
      </c>
      <c r="B754" t="inlineStr">
        <is>
          <t xml:space="preserve">Jeremy Peña</t>
        </is>
      </c>
      <c r="D754" t="inlineStr">
        <is>
          <t xml:space="preserve">Dynasty World Baseball Classic Autographed Patch Cards</t>
        </is>
      </c>
      <c r="F754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755">
      <c r="A755" t="inlineStr">
        <is>
          <t xml:space="preserve">DWBC-JP2</t>
        </is>
      </c>
      <c r="B755" t="inlineStr">
        <is>
          <t xml:space="preserve">Jeremy Peña</t>
        </is>
      </c>
      <c r="D755" t="inlineStr">
        <is>
          <t xml:space="preserve">Dynasty World Baseball Classic Autographed Patch Cards</t>
        </is>
      </c>
      <c r="F755" t="str">
        <f>HYPERLINK("https://www.ebay.com/sch/i.html?_nkw=2023+Topps+Dynasty+Jeremy+Pe%C3%B1a+auto&amp;mkcid=1&amp;mkrid=711-53200-19255-0&amp;siteid=0&amp;campid=5339157451&amp;toolid=10001&amp;mkevt=1&amp;customid=checklist-xlsx","Find on eBay")</f>
        <v>Find on eBay</v>
      </c>
    </row>
    <row r="756">
      <c r="A756" t="inlineStr">
        <is>
          <t xml:space="preserve">DWBC-JR</t>
        </is>
      </c>
      <c r="B756" t="inlineStr">
        <is>
          <t xml:space="preserve">J.T. Realmuto</t>
        </is>
      </c>
      <c r="D756" t="inlineStr">
        <is>
          <t xml:space="preserve">Dynasty World Baseball Classic Autographed Patch Cards</t>
        </is>
      </c>
      <c r="F756" t="str">
        <f>HYPERLINK("https://www.ebay.com/sch/i.html?_nkw=2023+Topps+Dynasty+J.T.+Realmuto+auto&amp;mkcid=1&amp;mkrid=711-53200-19255-0&amp;siteid=0&amp;campid=5339157451&amp;toolid=10001&amp;mkevt=1&amp;customid=checklist-xlsx","Find on eBay")</f>
        <v>Find on eBay</v>
      </c>
    </row>
    <row r="757">
      <c r="A757" t="inlineStr">
        <is>
          <t xml:space="preserve">DWBC-JR1</t>
        </is>
      </c>
      <c r="B757" t="inlineStr">
        <is>
          <t xml:space="preserve">Julio Rodríguez</t>
        </is>
      </c>
      <c r="D757" t="inlineStr">
        <is>
          <t xml:space="preserve">Dynasty World Baseball Classic Autographed Patch Cards</t>
        </is>
      </c>
      <c r="F757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758">
      <c r="A758" t="inlineStr">
        <is>
          <t xml:space="preserve">DWBC-JR2</t>
        </is>
      </c>
      <c r="B758" t="inlineStr">
        <is>
          <t xml:space="preserve">Julio Rodríguez</t>
        </is>
      </c>
      <c r="D758" t="inlineStr">
        <is>
          <t xml:space="preserve">Dynasty World Baseball Classic Autographed Patch Cards</t>
        </is>
      </c>
      <c r="F758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759">
      <c r="A759" t="inlineStr">
        <is>
          <t xml:space="preserve">DWBC-JR3</t>
        </is>
      </c>
      <c r="B759" t="inlineStr">
        <is>
          <t xml:space="preserve">Julio Rodríguez</t>
        </is>
      </c>
      <c r="D759" t="inlineStr">
        <is>
          <t xml:space="preserve">Dynasty World Baseball Classic Autographed Patch Cards</t>
        </is>
      </c>
      <c r="F759" t="str">
        <f>HYPERLINK("https://www.ebay.com/sch/i.html?_nkw=2023+Topps+Dynasty+Julio+Rodr%C3%ADguez+auto&amp;mkcid=1&amp;mkrid=711-53200-19255-0&amp;siteid=0&amp;campid=5339157451&amp;toolid=10001&amp;mkevt=1&amp;customid=checklist-xlsx","Find on eBay")</f>
        <v>Find on eBay</v>
      </c>
    </row>
    <row r="760">
      <c r="A760" t="inlineStr">
        <is>
          <t xml:space="preserve">DWBC-JS1</t>
        </is>
      </c>
      <c r="B760" t="inlineStr">
        <is>
          <t xml:space="preserve">Juan Soto</t>
        </is>
      </c>
      <c r="D760" t="inlineStr">
        <is>
          <t xml:space="preserve">Dynasty World Baseball Classic Autographed Patch Cards</t>
        </is>
      </c>
      <c r="F760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761">
      <c r="A761" t="inlineStr">
        <is>
          <t xml:space="preserve">DWBC-JS2</t>
        </is>
      </c>
      <c r="B761" t="inlineStr">
        <is>
          <t xml:space="preserve">Juan Soto</t>
        </is>
      </c>
      <c r="D761" t="inlineStr">
        <is>
          <t xml:space="preserve">Dynasty World Baseball Classic Autographed Patch Cards</t>
        </is>
      </c>
      <c r="F761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762">
      <c r="A762" t="inlineStr">
        <is>
          <t xml:space="preserve">DWBC-JS3</t>
        </is>
      </c>
      <c r="B762" t="inlineStr">
        <is>
          <t xml:space="preserve">Juan Soto</t>
        </is>
      </c>
      <c r="D762" t="inlineStr">
        <is>
          <t xml:space="preserve">Dynasty World Baseball Classic Autographed Patch Cards</t>
        </is>
      </c>
      <c r="F762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763">
      <c r="A763" t="inlineStr">
        <is>
          <t xml:space="preserve">DWBC-JS4</t>
        </is>
      </c>
      <c r="B763" t="inlineStr">
        <is>
          <t xml:space="preserve">Juan Soto</t>
        </is>
      </c>
      <c r="D763" t="inlineStr">
        <is>
          <t xml:space="preserve">Dynasty World Baseball Classic Autographed Patch Cards</t>
        </is>
      </c>
      <c r="F763" t="str">
        <f>HYPERLINK("https://www.ebay.com/sch/i.html?_nkw=2023+Topps+Dynasty+Juan+Soto+auto&amp;mkcid=1&amp;mkrid=711-53200-19255-0&amp;siteid=0&amp;campid=5339157451&amp;toolid=10001&amp;mkevt=1&amp;customid=checklist-xlsx","Find on eBay")</f>
        <v>Find on eBay</v>
      </c>
    </row>
    <row r="764">
      <c r="A764" t="inlineStr">
        <is>
          <t xml:space="preserve">DWBC-KT</t>
        </is>
      </c>
      <c r="B764" t="inlineStr">
        <is>
          <t xml:space="preserve">Kyle Tucker</t>
        </is>
      </c>
      <c r="D764" t="inlineStr">
        <is>
          <t xml:space="preserve">Dynasty World Baseball Classic Autographed Patch Cards</t>
        </is>
      </c>
      <c r="F764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765">
      <c r="A765" t="inlineStr">
        <is>
          <t xml:space="preserve">DWBC-KT1</t>
        </is>
      </c>
      <c r="B765" t="inlineStr">
        <is>
          <t xml:space="preserve">Kyle Tucker</t>
        </is>
      </c>
      <c r="D765" t="inlineStr">
        <is>
          <t xml:space="preserve">Dynasty World Baseball Classic Autographed Patch Cards</t>
        </is>
      </c>
      <c r="F765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766">
      <c r="A766" t="inlineStr">
        <is>
          <t xml:space="preserve">DWBC-KT2</t>
        </is>
      </c>
      <c r="B766" t="inlineStr">
        <is>
          <t xml:space="preserve">Kyle Tucker</t>
        </is>
      </c>
      <c r="D766" t="inlineStr">
        <is>
          <t xml:space="preserve">Dynasty World Baseball Classic Autographed Patch Cards</t>
        </is>
      </c>
      <c r="F766" t="str">
        <f>HYPERLINK("https://www.ebay.com/sch/i.html?_nkw=2023+Topps+Dynasty+Kyle+Tucker+auto&amp;mkcid=1&amp;mkrid=711-53200-19255-0&amp;siteid=0&amp;campid=5339157451&amp;toolid=10001&amp;mkevt=1&amp;customid=checklist-xlsx","Find on eBay")</f>
        <v>Find on eBay</v>
      </c>
    </row>
    <row r="767">
      <c r="A767" t="inlineStr">
        <is>
          <t xml:space="preserve">DWBC-MM1</t>
        </is>
      </c>
      <c r="B767" t="inlineStr">
        <is>
          <t xml:space="preserve">Manny Machado</t>
        </is>
      </c>
      <c r="D767" t="inlineStr">
        <is>
          <t xml:space="preserve">Dynasty World Baseball Classic Autographed Patch Cards</t>
        </is>
      </c>
      <c r="F767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768">
      <c r="A768" t="inlineStr">
        <is>
          <t xml:space="preserve">DWBC-MM2</t>
        </is>
      </c>
      <c r="B768" t="inlineStr">
        <is>
          <t xml:space="preserve">Manny Machado</t>
        </is>
      </c>
      <c r="D768" t="inlineStr">
        <is>
          <t xml:space="preserve">Dynasty World Baseball Classic Autographed Patch Cards</t>
        </is>
      </c>
      <c r="F768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769">
      <c r="A769" t="inlineStr">
        <is>
          <t xml:space="preserve">DWBC-MM3</t>
        </is>
      </c>
      <c r="B769" t="inlineStr">
        <is>
          <t xml:space="preserve">MJ Melendez</t>
        </is>
      </c>
      <c r="D769" t="inlineStr">
        <is>
          <t xml:space="preserve">Dynasty World Baseball Classic Autographed Patch Cards</t>
        </is>
      </c>
      <c r="F769" t="str">
        <f>HYPERLINK("https://www.ebay.com/sch/i.html?_nkw=2023+Topps+Dynasty+MJ+Melendez+auto&amp;mkcid=1&amp;mkrid=711-53200-19255-0&amp;siteid=0&amp;campid=5339157451&amp;toolid=10001&amp;mkevt=1&amp;customid=checklist-xlsx","Find on eBay")</f>
        <v>Find on eBay</v>
      </c>
    </row>
    <row r="770">
      <c r="A770" t="inlineStr">
        <is>
          <t xml:space="preserve">DWBC-MM4</t>
        </is>
      </c>
      <c r="B770" t="inlineStr">
        <is>
          <t xml:space="preserve">Manny Machado</t>
        </is>
      </c>
      <c r="D770" t="inlineStr">
        <is>
          <t xml:space="preserve">Dynasty World Baseball Classic Autographed Patch Cards</t>
        </is>
      </c>
      <c r="F770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771">
      <c r="A771" t="inlineStr">
        <is>
          <t xml:space="preserve">DWBC-MM5</t>
        </is>
      </c>
      <c r="B771" t="inlineStr">
        <is>
          <t xml:space="preserve">Manny Machado</t>
        </is>
      </c>
      <c r="D771" t="inlineStr">
        <is>
          <t xml:space="preserve">Dynasty World Baseball Classic Autographed Patch Cards</t>
        </is>
      </c>
      <c r="F771" t="str">
        <f>HYPERLINK("https://www.ebay.com/sch/i.html?_nkw=2023+Topps+Dynasty+Manny+Machado+auto&amp;mkcid=1&amp;mkrid=711-53200-19255-0&amp;siteid=0&amp;campid=5339157451&amp;toolid=10001&amp;mkevt=1&amp;customid=checklist-xlsx","Find on eBay")</f>
        <v>Find on eBay</v>
      </c>
    </row>
    <row r="772">
      <c r="A772" t="inlineStr">
        <is>
          <t xml:space="preserve">DWBC-MT1</t>
        </is>
      </c>
      <c r="B772" t="inlineStr">
        <is>
          <t xml:space="preserve">Mike Trout</t>
        </is>
      </c>
      <c r="D772" t="inlineStr">
        <is>
          <t xml:space="preserve">Dynasty World Baseball Classic Autographed Patch Cards</t>
        </is>
      </c>
      <c r="F772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773">
      <c r="A773" t="inlineStr">
        <is>
          <t xml:space="preserve">DWBC-MT2</t>
        </is>
      </c>
      <c r="B773" t="inlineStr">
        <is>
          <t xml:space="preserve">Mike Trout</t>
        </is>
      </c>
      <c r="D773" t="inlineStr">
        <is>
          <t xml:space="preserve">Dynasty World Baseball Classic Autographed Patch Cards</t>
        </is>
      </c>
      <c r="F773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774">
      <c r="A774" t="inlineStr">
        <is>
          <t xml:space="preserve">DWBC-MT3</t>
        </is>
      </c>
      <c r="B774" t="inlineStr">
        <is>
          <t xml:space="preserve">Mike Trout</t>
        </is>
      </c>
      <c r="D774" t="inlineStr">
        <is>
          <t xml:space="preserve">Dynasty World Baseball Classic Autographed Patch Cards</t>
        </is>
      </c>
      <c r="F774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775">
      <c r="A775" t="inlineStr">
        <is>
          <t xml:space="preserve">DWBC-MT4</t>
        </is>
      </c>
      <c r="B775" t="inlineStr">
        <is>
          <t xml:space="preserve">Mike Trout</t>
        </is>
      </c>
      <c r="D775" t="inlineStr">
        <is>
          <t xml:space="preserve">Dynasty World Baseball Classic Autographed Patch Cards</t>
        </is>
      </c>
      <c r="F775" t="str">
        <f>HYPERLINK("https://www.ebay.com/sch/i.html?_nkw=2023+Topps+Dynasty+Mike+Trout+auto&amp;mkcid=1&amp;mkrid=711-53200-19255-0&amp;siteid=0&amp;campid=5339157451&amp;toolid=10001&amp;mkevt=1&amp;customid=checklist-xlsx","Find on eBay")</f>
        <v>Find on eBay</v>
      </c>
    </row>
    <row r="776">
      <c r="A776" t="inlineStr">
        <is>
          <t xml:space="preserve">DWBC-PA</t>
        </is>
      </c>
      <c r="B776" t="inlineStr">
        <is>
          <t xml:space="preserve">Pete Alonso</t>
        </is>
      </c>
      <c r="D776" t="inlineStr">
        <is>
          <t xml:space="preserve">Dynasty World Baseball Classic Autographed Patch Cards</t>
        </is>
      </c>
      <c r="F776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777">
      <c r="A777" t="inlineStr">
        <is>
          <t xml:space="preserve">DWBC-PA1</t>
        </is>
      </c>
      <c r="B777" t="inlineStr">
        <is>
          <t xml:space="preserve">Pete Alonso</t>
        </is>
      </c>
      <c r="D777" t="inlineStr">
        <is>
          <t xml:space="preserve">Dynasty World Baseball Classic Autographed Patch Cards</t>
        </is>
      </c>
      <c r="F777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778">
      <c r="A778" t="inlineStr">
        <is>
          <t xml:space="preserve">DWBC-PA2</t>
        </is>
      </c>
      <c r="B778" t="inlineStr">
        <is>
          <t xml:space="preserve">Pete Alonso</t>
        </is>
      </c>
      <c r="D778" t="inlineStr">
        <is>
          <t xml:space="preserve">Dynasty World Baseball Classic Autographed Patch Cards</t>
        </is>
      </c>
      <c r="F778" t="str">
        <f>HYPERLINK("https://www.ebay.com/sch/i.html?_nkw=2023+Topps+Dynasty+Pete+Alonso+auto&amp;mkcid=1&amp;mkrid=711-53200-19255-0&amp;siteid=0&amp;campid=5339157451&amp;toolid=10001&amp;mkevt=1&amp;customid=checklist-xlsx","Find on eBay")</f>
        <v>Find on eBay</v>
      </c>
    </row>
    <row r="779">
      <c r="A779" t="inlineStr">
        <is>
          <t xml:space="preserve">DWBC-PG1</t>
        </is>
      </c>
      <c r="B779" t="inlineStr">
        <is>
          <t xml:space="preserve">Paul Goldschmidt</t>
        </is>
      </c>
      <c r="D779" t="inlineStr">
        <is>
          <t xml:space="preserve">Dynasty World Baseball Classic Autographed Patch Cards</t>
        </is>
      </c>
      <c r="F779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780">
      <c r="A780" t="inlineStr">
        <is>
          <t xml:space="preserve">DWBC-PG2</t>
        </is>
      </c>
      <c r="B780" t="inlineStr">
        <is>
          <t xml:space="preserve">Paul Goldschmidt</t>
        </is>
      </c>
      <c r="D780" t="inlineStr">
        <is>
          <t xml:space="preserve">Dynasty World Baseball Classic Autographed Patch Cards</t>
        </is>
      </c>
      <c r="F780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781">
      <c r="A781" t="inlineStr">
        <is>
          <t xml:space="preserve">DWBC-PG3</t>
        </is>
      </c>
      <c r="B781" t="inlineStr">
        <is>
          <t xml:space="preserve">Paul Goldschmidt</t>
        </is>
      </c>
      <c r="D781" t="inlineStr">
        <is>
          <t xml:space="preserve">Dynasty World Baseball Classic Autographed Patch Cards</t>
        </is>
      </c>
      <c r="F781" t="str">
        <f>HYPERLINK("https://www.ebay.com/sch/i.html?_nkw=2023+Topps+Dynasty+Paul+Goldschmidt+auto&amp;mkcid=1&amp;mkrid=711-53200-19255-0&amp;siteid=0&amp;campid=5339157451&amp;toolid=10001&amp;mkevt=1&amp;customid=checklist-xlsx","Find on eBay")</f>
        <v>Find on eBay</v>
      </c>
    </row>
    <row r="782">
      <c r="A782" t="inlineStr">
        <is>
          <t xml:space="preserve">DWBC-RA</t>
        </is>
      </c>
      <c r="B782" t="inlineStr">
        <is>
          <t xml:space="preserve">Ronald Acuña Jr.</t>
        </is>
      </c>
      <c r="D782" t="inlineStr">
        <is>
          <t xml:space="preserve">Dynasty World Baseball Classic Autographed Patch Cards</t>
        </is>
      </c>
      <c r="F782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783">
      <c r="A783" t="inlineStr">
        <is>
          <t xml:space="preserve">DWBC-RA1</t>
        </is>
      </c>
      <c r="B783" t="inlineStr">
        <is>
          <t xml:space="preserve">Ronald Acuña Jr.</t>
        </is>
      </c>
      <c r="D783" t="inlineStr">
        <is>
          <t xml:space="preserve">Dynasty World Baseball Classic Autographed Patch Cards</t>
        </is>
      </c>
      <c r="F783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784">
      <c r="A784" t="inlineStr">
        <is>
          <t xml:space="preserve">DWBC-RA2</t>
        </is>
      </c>
      <c r="B784" t="inlineStr">
        <is>
          <t xml:space="preserve">Ronald Acuña Jr.</t>
        </is>
      </c>
      <c r="D784" t="inlineStr">
        <is>
          <t xml:space="preserve">Dynasty World Baseball Classic Autographed Patch Cards</t>
        </is>
      </c>
      <c r="F784" t="str">
        <f>HYPERLINK("https://www.ebay.com/sch/i.html?_nkw=2023+Topps+Dynasty+Ronald+Acu%C3%B1a+Jr.+auto&amp;mkcid=1&amp;mkrid=711-53200-19255-0&amp;siteid=0&amp;campid=5339157451&amp;toolid=10001&amp;mkevt=1&amp;customid=checklist-xlsx","Find on eBay")</f>
        <v>Find on eBay</v>
      </c>
    </row>
    <row r="785">
      <c r="A785" t="inlineStr">
        <is>
          <t xml:space="preserve">DWBC-RD</t>
        </is>
      </c>
      <c r="B785" t="inlineStr">
        <is>
          <t xml:space="preserve">Rafael Devers</t>
        </is>
      </c>
      <c r="D785" t="inlineStr">
        <is>
          <t xml:space="preserve">Dynasty World Baseball Classic Autographed Patch Cards</t>
        </is>
      </c>
      <c r="F785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786">
      <c r="A786" t="inlineStr">
        <is>
          <t xml:space="preserve">DWBC-RD1</t>
        </is>
      </c>
      <c r="B786" t="inlineStr">
        <is>
          <t xml:space="preserve">Rafael Devers</t>
        </is>
      </c>
      <c r="D786" t="inlineStr">
        <is>
          <t xml:space="preserve">Dynasty World Baseball Classic Autographed Patch Cards</t>
        </is>
      </c>
      <c r="F786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787">
      <c r="A787" t="inlineStr">
        <is>
          <t xml:space="preserve">DWBC-RD2</t>
        </is>
      </c>
      <c r="B787" t="inlineStr">
        <is>
          <t xml:space="preserve">Rafael Devers</t>
        </is>
      </c>
      <c r="D787" t="inlineStr">
        <is>
          <t xml:space="preserve">Dynasty World Baseball Classic Autographed Patch Cards</t>
        </is>
      </c>
      <c r="F787" t="str">
        <f>HYPERLINK("https://www.ebay.com/sch/i.html?_nkw=2023+Topps+Dynasty+Rafael+Devers+auto&amp;mkcid=1&amp;mkrid=711-53200-19255-0&amp;siteid=0&amp;campid=5339157451&amp;toolid=10001&amp;mkevt=1&amp;customid=checklist-xlsx","Find on eBay")</f>
        <v>Find on eBay</v>
      </c>
    </row>
    <row r="788">
      <c r="A788" t="inlineStr">
        <is>
          <t xml:space="preserve">DWBC-SO1</t>
        </is>
      </c>
      <c r="B788" t="inlineStr">
        <is>
          <t xml:space="preserve">Shohei Ohtani</t>
        </is>
      </c>
      <c r="D788" t="inlineStr">
        <is>
          <t xml:space="preserve">Dynasty World Baseball Classic Autographed Patch Cards</t>
        </is>
      </c>
      <c r="F788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789">
      <c r="A789" t="inlineStr">
        <is>
          <t xml:space="preserve">DWBC-SO2</t>
        </is>
      </c>
      <c r="B789" t="inlineStr">
        <is>
          <t xml:space="preserve">Shohei Ohtani</t>
        </is>
      </c>
      <c r="D789" t="inlineStr">
        <is>
          <t xml:space="preserve">Dynasty World Baseball Classic Autographed Patch Cards</t>
        </is>
      </c>
      <c r="F789" t="str">
        <f>HYPERLINK("https://www.ebay.com/sch/i.html?_nkw=2023+Topps+Dynasty+Shohei+Ohtani+auto&amp;mkcid=1&amp;mkrid=711-53200-19255-0&amp;siteid=0&amp;campid=5339157451&amp;toolid=10001&amp;mkevt=1&amp;customid=checklist-xlsx","Find on eBay")</f>
        <v>Find on eBay</v>
      </c>
    </row>
    <row r="790">
      <c r="A790" t="inlineStr">
        <is>
          <t xml:space="preserve">DWBC-TT</t>
        </is>
      </c>
      <c r="B790" t="inlineStr">
        <is>
          <t xml:space="preserve">Trea Turner</t>
        </is>
      </c>
      <c r="D790" t="inlineStr">
        <is>
          <t xml:space="preserve">Dynasty World Baseball Classic Autographed Patch Cards</t>
        </is>
      </c>
      <c r="F790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791">
      <c r="A791" t="inlineStr">
        <is>
          <t xml:space="preserve">DWBC-TT1</t>
        </is>
      </c>
      <c r="B791" t="inlineStr">
        <is>
          <t xml:space="preserve">Trea Turner</t>
        </is>
      </c>
      <c r="D791" t="inlineStr">
        <is>
          <t xml:space="preserve">Dynasty World Baseball Classic Autographed Patch Cards</t>
        </is>
      </c>
      <c r="F791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792">
      <c r="A792" t="inlineStr">
        <is>
          <t xml:space="preserve">DWBC-TT2</t>
        </is>
      </c>
      <c r="B792" t="inlineStr">
        <is>
          <t xml:space="preserve">Trea Turner</t>
        </is>
      </c>
      <c r="D792" t="inlineStr">
        <is>
          <t xml:space="preserve">Dynasty World Baseball Classic Autographed Patch Cards</t>
        </is>
      </c>
      <c r="F792" t="str">
        <f>HYPERLINK("https://www.ebay.com/sch/i.html?_nkw=2023+Topps+Dynasty+Trea+Turner+auto&amp;mkcid=1&amp;mkrid=711-53200-19255-0&amp;siteid=0&amp;campid=5339157451&amp;toolid=10001&amp;mkevt=1&amp;customid=checklist-xlsx","Find on eBay")</f>
        <v>Find on eBay</v>
      </c>
    </row>
    <row r="793">
      <c r="A793" t="inlineStr">
        <is>
          <t xml:space="preserve">CS-AK</t>
        </is>
      </c>
      <c r="B793" t="inlineStr">
        <is>
          <t xml:space="preserve">Al Kaline</t>
        </is>
      </c>
      <c r="C793" t="inlineStr">
        <is>
          <t xml:space="preserve">Detroit Tigers</t>
        </is>
      </c>
      <c r="D793" t="inlineStr">
        <is>
          <t xml:space="preserve">Dynasty Cut Signatures</t>
        </is>
      </c>
      <c r="F793" t="str">
        <f>HYPERLINK("https://www.ebay.com/sch/i.html?_nkw=2023+Topps+Dynasty+Al+Kaline+auto&amp;mkcid=1&amp;mkrid=711-53200-19255-0&amp;siteid=0&amp;campid=5339157451&amp;toolid=10001&amp;mkevt=1&amp;customid=checklist-xlsx","Find on eBay")</f>
        <v>Find on eBay</v>
      </c>
    </row>
    <row r="794">
      <c r="A794" t="inlineStr">
        <is>
          <t xml:space="preserve">CS-BB</t>
        </is>
      </c>
      <c r="B794" t="inlineStr">
        <is>
          <t xml:space="preserve">Bill Buckner</t>
        </is>
      </c>
      <c r="C794" t="inlineStr">
        <is>
          <t xml:space="preserve">Boston Red Sox</t>
        </is>
      </c>
      <c r="D794" t="inlineStr">
        <is>
          <t xml:space="preserve">Dynasty Cut Signatures</t>
        </is>
      </c>
      <c r="F794" t="str">
        <f>HYPERLINK("https://www.ebay.com/sch/i.html?_nkw=2023+Topps+Dynasty+Bill+Buckner+auto&amp;mkcid=1&amp;mkrid=711-53200-19255-0&amp;siteid=0&amp;campid=5339157451&amp;toolid=10001&amp;mkevt=1&amp;customid=checklist-xlsx","Find on eBay")</f>
        <v>Find on eBay</v>
      </c>
    </row>
    <row r="795">
      <c r="A795" t="inlineStr">
        <is>
          <t xml:space="preserve">CS-BD</t>
        </is>
      </c>
      <c r="B795" t="inlineStr">
        <is>
          <t xml:space="preserve">Bill Dickey</t>
        </is>
      </c>
      <c r="C795" t="inlineStr">
        <is>
          <t xml:space="preserve">New York Yankees</t>
        </is>
      </c>
      <c r="D795" t="inlineStr">
        <is>
          <t xml:space="preserve">Dynasty Cut Signatures</t>
        </is>
      </c>
      <c r="F795" t="str">
        <f>HYPERLINK("https://www.ebay.com/sch/i.html?_nkw=2023+Topps+Dynasty+Bill+Dickey+auto&amp;mkcid=1&amp;mkrid=711-53200-19255-0&amp;siteid=0&amp;campid=5339157451&amp;toolid=10001&amp;mkevt=1&amp;customid=checklist-xlsx","Find on eBay")</f>
        <v>Find on eBay</v>
      </c>
    </row>
    <row r="796">
      <c r="A796" t="inlineStr">
        <is>
          <t xml:space="preserve">CS-BDO</t>
        </is>
      </c>
      <c r="B796" t="inlineStr">
        <is>
          <t xml:space="preserve">Bobby Doerr</t>
        </is>
      </c>
      <c r="C796" t="inlineStr">
        <is>
          <t xml:space="preserve">Boston Red Sox</t>
        </is>
      </c>
      <c r="D796" t="inlineStr">
        <is>
          <t xml:space="preserve">Dynasty Cut Signatures</t>
        </is>
      </c>
      <c r="F796" t="str">
        <f>HYPERLINK("https://www.ebay.com/sch/i.html?_nkw=2023+Topps+Dynasty+Bobby+Doerr+auto&amp;mkcid=1&amp;mkrid=711-53200-19255-0&amp;siteid=0&amp;campid=5339157451&amp;toolid=10001&amp;mkevt=1&amp;customid=checklist-xlsx","Find on eBay")</f>
        <v>Find on eBay</v>
      </c>
    </row>
    <row r="797">
      <c r="A797" t="inlineStr">
        <is>
          <t xml:space="preserve">CS-BF</t>
        </is>
      </c>
      <c r="B797" t="inlineStr">
        <is>
          <t xml:space="preserve">Bob Feller</t>
        </is>
      </c>
      <c r="D797" t="inlineStr">
        <is>
          <t xml:space="preserve">Dynasty Cut Signatures</t>
        </is>
      </c>
      <c r="F797" t="str">
        <f>HYPERLINK("https://www.ebay.com/sch/i.html?_nkw=2023+Topps+Dynasty+Bob+Feller+auto&amp;mkcid=1&amp;mkrid=711-53200-19255-0&amp;siteid=0&amp;campid=5339157451&amp;toolid=10001&amp;mkevt=1&amp;customid=checklist-xlsx","Find on eBay")</f>
        <v>Find on eBay</v>
      </c>
    </row>
    <row r="798">
      <c r="A798" t="inlineStr">
        <is>
          <t xml:space="preserve">CS-BG</t>
        </is>
      </c>
      <c r="B798" t="inlineStr">
        <is>
          <t xml:space="preserve">Burleigh Grimes</t>
        </is>
      </c>
      <c r="D798" t="inlineStr">
        <is>
          <t xml:space="preserve">Dynasty Cut Signatures</t>
        </is>
      </c>
      <c r="F798" t="str">
        <f>HYPERLINK("https://www.ebay.com/sch/i.html?_nkw=2023+Topps+Dynasty+Burleigh+Grimes+auto&amp;mkcid=1&amp;mkrid=711-53200-19255-0&amp;siteid=0&amp;campid=5339157451&amp;toolid=10001&amp;mkevt=1&amp;customid=checklist-xlsx","Find on eBay")</f>
        <v>Find on eBay</v>
      </c>
    </row>
    <row r="799">
      <c r="A799" t="inlineStr">
        <is>
          <t xml:space="preserve">CS-BGI</t>
        </is>
      </c>
      <c r="B799" t="inlineStr">
        <is>
          <t xml:space="preserve">Bob Gibson</t>
        </is>
      </c>
      <c r="C799" t="inlineStr">
        <is>
          <t xml:space="preserve">St. Louis Cardinals</t>
        </is>
      </c>
      <c r="D799" t="inlineStr">
        <is>
          <t xml:space="preserve">Dynasty Cut Signatures</t>
        </is>
      </c>
      <c r="F799" t="str">
        <f>HYPERLINK("https://www.ebay.com/sch/i.html?_nkw=2023+Topps+Dynasty+Bob+Gibson+auto&amp;mkcid=1&amp;mkrid=711-53200-19255-0&amp;siteid=0&amp;campid=5339157451&amp;toolid=10001&amp;mkevt=1&amp;customid=checklist-xlsx","Find on eBay")</f>
        <v>Find on eBay</v>
      </c>
    </row>
    <row r="800">
      <c r="A800" t="inlineStr">
        <is>
          <t xml:space="preserve">CS-BL</t>
        </is>
      </c>
      <c r="B800" t="inlineStr">
        <is>
          <t xml:space="preserve">Buck Leonard</t>
        </is>
      </c>
      <c r="D800" t="inlineStr">
        <is>
          <t xml:space="preserve">Dynasty Cut Signatures</t>
        </is>
      </c>
      <c r="F800" t="str">
        <f>HYPERLINK("https://www.ebay.com/sch/i.html?_nkw=2023+Topps+Dynasty+Buck+Leonard+auto&amp;mkcid=1&amp;mkrid=711-53200-19255-0&amp;siteid=0&amp;campid=5339157451&amp;toolid=10001&amp;mkevt=1&amp;customid=checklist-xlsx","Find on eBay")</f>
        <v>Find on eBay</v>
      </c>
    </row>
    <row r="801">
      <c r="A801" t="inlineStr">
        <is>
          <t xml:space="preserve">CS-BM</t>
        </is>
      </c>
      <c r="B801" t="inlineStr">
        <is>
          <t xml:space="preserve">Bobby Murcer</t>
        </is>
      </c>
      <c r="C801" t="inlineStr">
        <is>
          <t xml:space="preserve">New York Yankees</t>
        </is>
      </c>
      <c r="D801" t="inlineStr">
        <is>
          <t xml:space="preserve">Dynasty Cut Signatures</t>
        </is>
      </c>
      <c r="F801" t="str">
        <f>HYPERLINK("https://www.ebay.com/sch/i.html?_nkw=2023+Topps+Dynasty+Bobby+Murcer+auto&amp;mkcid=1&amp;mkrid=711-53200-19255-0&amp;siteid=0&amp;campid=5339157451&amp;toolid=10001&amp;mkevt=1&amp;customid=checklist-xlsx","Find on eBay")</f>
        <v>Find on eBay</v>
      </c>
    </row>
    <row r="802">
      <c r="A802" t="inlineStr">
        <is>
          <t xml:space="preserve">CS-BO</t>
        </is>
      </c>
      <c r="B802" t="inlineStr">
        <is>
          <t xml:space="preserve">Buck O'Neil</t>
        </is>
      </c>
      <c r="D802" t="inlineStr">
        <is>
          <t xml:space="preserve">Dynasty Cut Signatures</t>
        </is>
      </c>
      <c r="F802" t="str">
        <f>HYPERLINK("https://www.ebay.com/sch/i.html?_nkw=2023+Topps+Dynasty+Buck+O%27Neil+auto&amp;mkcid=1&amp;mkrid=711-53200-19255-0&amp;siteid=0&amp;campid=5339157451&amp;toolid=10001&amp;mkevt=1&amp;customid=checklist-xlsx","Find on eBay")</f>
        <v>Find on eBay</v>
      </c>
    </row>
    <row r="803">
      <c r="A803" t="inlineStr">
        <is>
          <t xml:space="preserve">CS-BS</t>
        </is>
      </c>
      <c r="B803" t="inlineStr">
        <is>
          <t xml:space="preserve">Bill Skowron</t>
        </is>
      </c>
      <c r="C803" t="inlineStr">
        <is>
          <t xml:space="preserve">New York Yankees</t>
        </is>
      </c>
      <c r="D803" t="inlineStr">
        <is>
          <t xml:space="preserve">Dynasty Cut Signatures</t>
        </is>
      </c>
      <c r="F803" t="str">
        <f>HYPERLINK("https://www.ebay.com/sch/i.html?_nkw=2023+Topps+Dynasty+Bill+Skowron+auto&amp;mkcid=1&amp;mkrid=711-53200-19255-0&amp;siteid=0&amp;campid=5339157451&amp;toolid=10001&amp;mkevt=1&amp;customid=checklist-xlsx","Find on eBay")</f>
        <v>Find on eBay</v>
      </c>
    </row>
    <row r="804">
      <c r="A804" t="inlineStr">
        <is>
          <t xml:space="preserve">CS-BT</t>
        </is>
      </c>
      <c r="B804" t="inlineStr">
        <is>
          <t xml:space="preserve">Bobby Thomson</t>
        </is>
      </c>
      <c r="D804" t="inlineStr">
        <is>
          <t xml:space="preserve">Dynasty Cut Signatures</t>
        </is>
      </c>
      <c r="F804" t="str">
        <f>HYPERLINK("https://www.ebay.com/sch/i.html?_nkw=2023+Topps+Dynasty+Bobby+Thomson+auto&amp;mkcid=1&amp;mkrid=711-53200-19255-0&amp;siteid=0&amp;campid=5339157451&amp;toolid=10001&amp;mkevt=1&amp;customid=checklist-xlsx","Find on eBay")</f>
        <v>Find on eBay</v>
      </c>
    </row>
    <row r="805">
      <c r="A805" t="inlineStr">
        <is>
          <t xml:space="preserve">CS-CB</t>
        </is>
      </c>
      <c r="B805" t="inlineStr">
        <is>
          <t xml:space="preserve">Cool Papa Bell</t>
        </is>
      </c>
      <c r="D805" t="inlineStr">
        <is>
          <t xml:space="preserve">Dynasty Cut Signatures</t>
        </is>
      </c>
      <c r="F805" t="str">
        <f>HYPERLINK("https://www.ebay.com/sch/i.html?_nkw=2023+Topps+Dynasty+Cool+Papa+Bell+auto&amp;mkcid=1&amp;mkrid=711-53200-19255-0&amp;siteid=0&amp;campid=5339157451&amp;toolid=10001&amp;mkevt=1&amp;customid=checklist-xlsx","Find on eBay")</f>
        <v>Find on eBay</v>
      </c>
    </row>
    <row r="806">
      <c r="A806" t="inlineStr">
        <is>
          <t xml:space="preserve">CS-CF</t>
        </is>
      </c>
      <c r="B806" t="inlineStr">
        <is>
          <t xml:space="preserve">Curt Flood</t>
        </is>
      </c>
      <c r="C806" t="inlineStr">
        <is>
          <t xml:space="preserve">St. Louis Cardinals</t>
        </is>
      </c>
      <c r="D806" t="inlineStr">
        <is>
          <t xml:space="preserve">Dynasty Cut Signatures</t>
        </is>
      </c>
      <c r="F806" t="str">
        <f>HYPERLINK("https://www.ebay.com/sch/i.html?_nkw=2023+Topps+Dynasty+Curt+Flood+auto&amp;mkcid=1&amp;mkrid=711-53200-19255-0&amp;siteid=0&amp;campid=5339157451&amp;toolid=10001&amp;mkevt=1&amp;customid=checklist-xlsx","Find on eBay")</f>
        <v>Find on eBay</v>
      </c>
    </row>
    <row r="807">
      <c r="A807" t="inlineStr">
        <is>
          <t xml:space="preserve">CS-CG</t>
        </is>
      </c>
      <c r="B807" t="inlineStr">
        <is>
          <t xml:space="preserve">Charlie Gehringer</t>
        </is>
      </c>
      <c r="C807" t="inlineStr">
        <is>
          <t xml:space="preserve">Detroit Tigers</t>
        </is>
      </c>
      <c r="D807" t="inlineStr">
        <is>
          <t xml:space="preserve">Dynasty Cut Signatures</t>
        </is>
      </c>
      <c r="F807" t="str">
        <f>HYPERLINK("https://www.ebay.com/sch/i.html?_nkw=2023+Topps+Dynasty+Charlie+Gehringer+auto&amp;mkcid=1&amp;mkrid=711-53200-19255-0&amp;siteid=0&amp;campid=5339157451&amp;toolid=10001&amp;mkevt=1&amp;customid=checklist-xlsx","Find on eBay")</f>
        <v>Find on eBay</v>
      </c>
    </row>
    <row r="808">
      <c r="A808" t="inlineStr">
        <is>
          <t xml:space="preserve">CS-CH</t>
        </is>
      </c>
      <c r="B808" t="inlineStr">
        <is>
          <t xml:space="preserve">Catfish Hunter</t>
        </is>
      </c>
      <c r="C808" t="inlineStr">
        <is>
          <t xml:space="preserve">Oakland Athletics</t>
        </is>
      </c>
      <c r="D808" t="inlineStr">
        <is>
          <t xml:space="preserve">Dynasty Cut Signatures</t>
        </is>
      </c>
      <c r="F808" t="str">
        <f>HYPERLINK("https://www.ebay.com/sch/i.html?_nkw=2023+Topps+Dynasty+Catfish+Hunter+auto&amp;mkcid=1&amp;mkrid=711-53200-19255-0&amp;siteid=0&amp;campid=5339157451&amp;toolid=10001&amp;mkevt=1&amp;customid=checklist-xlsx","Find on eBay")</f>
        <v>Find on eBay</v>
      </c>
    </row>
    <row r="809">
      <c r="A809" t="inlineStr">
        <is>
          <t xml:space="preserve">CS-CHU</t>
        </is>
      </c>
      <c r="B809" t="inlineStr">
        <is>
          <t xml:space="preserve">Carl Hubbell</t>
        </is>
      </c>
      <c r="D809" t="inlineStr">
        <is>
          <t xml:space="preserve">Dynasty Cut Signatures</t>
        </is>
      </c>
      <c r="F809" t="str">
        <f>HYPERLINK("https://www.ebay.com/sch/i.html?_nkw=2023+Topps+Dynasty+Carl+Hubbell+auto&amp;mkcid=1&amp;mkrid=711-53200-19255-0&amp;siteid=0&amp;campid=5339157451&amp;toolid=10001&amp;mkevt=1&amp;customid=checklist-xlsx","Find on eBay")</f>
        <v>Find on eBay</v>
      </c>
    </row>
    <row r="810">
      <c r="A810" t="inlineStr">
        <is>
          <t xml:space="preserve">CS-CM</t>
        </is>
      </c>
      <c r="B810" t="inlineStr">
        <is>
          <t xml:space="preserve">Connie Mack</t>
        </is>
      </c>
      <c r="D810" t="inlineStr">
        <is>
          <t xml:space="preserve">Dynasty Cut Signatures</t>
        </is>
      </c>
      <c r="F810" t="str">
        <f>HYPERLINK("https://www.ebay.com/sch/i.html?_nkw=2023+Topps+Dynasty+Connie+Mack+auto&amp;mkcid=1&amp;mkrid=711-53200-19255-0&amp;siteid=0&amp;campid=5339157451&amp;toolid=10001&amp;mkevt=1&amp;customid=checklist-xlsx","Find on eBay")</f>
        <v>Find on eBay</v>
      </c>
    </row>
    <row r="811">
      <c r="A811" t="inlineStr">
        <is>
          <t xml:space="preserve">CS-CS</t>
        </is>
      </c>
      <c r="B811" t="inlineStr">
        <is>
          <t xml:space="preserve">Casey Stengel</t>
        </is>
      </c>
      <c r="C811" t="inlineStr">
        <is>
          <t xml:space="preserve">New York Mets</t>
        </is>
      </c>
      <c r="D811" t="inlineStr">
        <is>
          <t xml:space="preserve">Dynasty Cut Signatures</t>
        </is>
      </c>
      <c r="F811" t="str">
        <f>HYPERLINK("https://www.ebay.com/sch/i.html?_nkw=2023+Topps+Dynasty+Casey+Stengel+auto&amp;mkcid=1&amp;mkrid=711-53200-19255-0&amp;siteid=0&amp;campid=5339157451&amp;toolid=10001&amp;mkevt=1&amp;customid=checklist-xlsx","Find on eBay")</f>
        <v>Find on eBay</v>
      </c>
    </row>
    <row r="812">
      <c r="A812" t="inlineStr">
        <is>
          <t xml:space="preserve">CS-CY</t>
        </is>
      </c>
      <c r="B812" t="inlineStr">
        <is>
          <t xml:space="preserve">Cy Young</t>
        </is>
      </c>
      <c r="C812" t="inlineStr">
        <is>
          <t xml:space="preserve">Boston Red Sox</t>
        </is>
      </c>
      <c r="D812" t="inlineStr">
        <is>
          <t xml:space="preserve">Dynasty Cut Signatures</t>
        </is>
      </c>
      <c r="F812" t="str">
        <f>HYPERLINK("https://www.ebay.com/sch/i.html?_nkw=2023+Topps+Dynasty+Cy+Young+auto&amp;mkcid=1&amp;mkrid=711-53200-19255-0&amp;siteid=0&amp;campid=5339157451&amp;toolid=10001&amp;mkevt=1&amp;customid=checklist-xlsx","Find on eBay")</f>
        <v>Find on eBay</v>
      </c>
    </row>
    <row r="813">
      <c r="A813" t="inlineStr">
        <is>
          <t xml:space="preserve">CS-DD</t>
        </is>
      </c>
      <c r="B813" t="inlineStr">
        <is>
          <t xml:space="preserve">Dizzy Dean</t>
        </is>
      </c>
      <c r="C813" t="inlineStr">
        <is>
          <t xml:space="preserve">St. Louis Cardinals</t>
        </is>
      </c>
      <c r="D813" t="inlineStr">
        <is>
          <t xml:space="preserve">Dynasty Cut Signatures</t>
        </is>
      </c>
      <c r="F813" t="str">
        <f>HYPERLINK("https://www.ebay.com/sch/i.html?_nkw=2023+Topps+Dynasty+Dizzy+Dean+auto&amp;mkcid=1&amp;mkrid=711-53200-19255-0&amp;siteid=0&amp;campid=5339157451&amp;toolid=10001&amp;mkevt=1&amp;customid=checklist-xlsx","Find on eBay")</f>
        <v>Find on eBay</v>
      </c>
    </row>
    <row r="814">
      <c r="A814" t="inlineStr">
        <is>
          <t xml:space="preserve">CS-DDR</t>
        </is>
      </c>
      <c r="B814" t="inlineStr">
        <is>
          <t xml:space="preserve">Don Drysdale</t>
        </is>
      </c>
      <c r="C814" t="inlineStr">
        <is>
          <t xml:space="preserve">Los Angeles Dodgers</t>
        </is>
      </c>
      <c r="D814" t="inlineStr">
        <is>
          <t xml:space="preserve">Dynasty Cut Signatures</t>
        </is>
      </c>
      <c r="F814" t="str">
        <f>HYPERLINK("https://www.ebay.com/sch/i.html?_nkw=2023+Topps+Dynasty+Don+Drysdale+auto&amp;mkcid=1&amp;mkrid=711-53200-19255-0&amp;siteid=0&amp;campid=5339157451&amp;toolid=10001&amp;mkevt=1&amp;customid=checklist-xlsx","Find on eBay")</f>
        <v>Find on eBay</v>
      </c>
    </row>
    <row r="815">
      <c r="A815" t="inlineStr">
        <is>
          <t xml:space="preserve">CS-DL</t>
        </is>
      </c>
      <c r="B815" t="inlineStr">
        <is>
          <t xml:space="preserve">Don Larsen</t>
        </is>
      </c>
      <c r="C815" t="inlineStr">
        <is>
          <t xml:space="preserve">New York Yankees</t>
        </is>
      </c>
      <c r="D815" t="inlineStr">
        <is>
          <t xml:space="preserve">Dynasty Cut Signatures</t>
        </is>
      </c>
      <c r="F815" t="str">
        <f>HYPERLINK("https://www.ebay.com/sch/i.html?_nkw=2023+Topps+Dynasty+Don+Larsen+auto&amp;mkcid=1&amp;mkrid=711-53200-19255-0&amp;siteid=0&amp;campid=5339157451&amp;toolid=10001&amp;mkevt=1&amp;customid=checklist-xlsx","Find on eBay")</f>
        <v>Find on eBay</v>
      </c>
    </row>
    <row r="816">
      <c r="A816" t="inlineStr">
        <is>
          <t xml:space="preserve">CS-DS</t>
        </is>
      </c>
      <c r="B816" t="inlineStr">
        <is>
          <t xml:space="preserve">Duke Snider</t>
        </is>
      </c>
      <c r="D816" t="inlineStr">
        <is>
          <t xml:space="preserve">Dynasty Cut Signatures</t>
        </is>
      </c>
      <c r="F816" t="str">
        <f>HYPERLINK("https://www.ebay.com/sch/i.html?_nkw=2023+Topps+Dynasty+Duke+Snider+auto&amp;mkcid=1&amp;mkrid=711-53200-19255-0&amp;siteid=0&amp;campid=5339157451&amp;toolid=10001&amp;mkevt=1&amp;customid=checklist-xlsx","Find on eBay")</f>
        <v>Find on eBay</v>
      </c>
    </row>
    <row r="817">
      <c r="A817" t="inlineStr">
        <is>
          <t xml:space="preserve">CS-EA</t>
        </is>
      </c>
      <c r="B817" t="inlineStr">
        <is>
          <t xml:space="preserve">Earl Averill</t>
        </is>
      </c>
      <c r="D817" t="inlineStr">
        <is>
          <t xml:space="preserve">Dynasty Cut Signatures</t>
        </is>
      </c>
      <c r="F817" t="str">
        <f>HYPERLINK("https://www.ebay.com/sch/i.html?_nkw=2023+Topps+Dynasty+Earl+Averill+auto&amp;mkcid=1&amp;mkrid=711-53200-19255-0&amp;siteid=0&amp;campid=5339157451&amp;toolid=10001&amp;mkevt=1&amp;customid=checklist-xlsx","Find on eBay")</f>
        <v>Find on eBay</v>
      </c>
    </row>
    <row r="818">
      <c r="A818" t="inlineStr">
        <is>
          <t xml:space="preserve">CS-EB</t>
        </is>
      </c>
      <c r="B818" t="inlineStr">
        <is>
          <t xml:space="preserve">Ernie Banks</t>
        </is>
      </c>
      <c r="C818" t="inlineStr">
        <is>
          <t xml:space="preserve">Chicago Cubs</t>
        </is>
      </c>
      <c r="D818" t="inlineStr">
        <is>
          <t xml:space="preserve">Dynasty Cut Signatures</t>
        </is>
      </c>
      <c r="F818" t="str">
        <f>HYPERLINK("https://www.ebay.com/sch/i.html?_nkw=2023+Topps+Dynasty+Ernie+Banks+auto&amp;mkcid=1&amp;mkrid=711-53200-19255-0&amp;siteid=0&amp;campid=5339157451&amp;toolid=10001&amp;mkevt=1&amp;customid=checklist-xlsx","Find on eBay")</f>
        <v>Find on eBay</v>
      </c>
    </row>
    <row r="819">
      <c r="A819" t="inlineStr">
        <is>
          <t xml:space="preserve">CS-EC</t>
        </is>
      </c>
      <c r="B819" t="inlineStr">
        <is>
          <t xml:space="preserve">Eddie Collins</t>
        </is>
      </c>
      <c r="D819" t="inlineStr">
        <is>
          <t xml:space="preserve">Dynasty Cut Signatures</t>
        </is>
      </c>
      <c r="F819" t="str">
        <f>HYPERLINK("https://www.ebay.com/sch/i.html?_nkw=2023+Topps+Dynasty+Eddie+Collins+auto&amp;mkcid=1&amp;mkrid=711-53200-19255-0&amp;siteid=0&amp;campid=5339157451&amp;toolid=10001&amp;mkevt=1&amp;customid=checklist-xlsx","Find on eBay")</f>
        <v>Find on eBay</v>
      </c>
    </row>
    <row r="820">
      <c r="A820" t="inlineStr">
        <is>
          <t xml:space="preserve">CS-ECO</t>
        </is>
      </c>
      <c r="B820" t="inlineStr">
        <is>
          <t xml:space="preserve">Earle Combs</t>
        </is>
      </c>
      <c r="C820" t="inlineStr">
        <is>
          <t xml:space="preserve">New York Yankees</t>
        </is>
      </c>
      <c r="D820" t="inlineStr">
        <is>
          <t xml:space="preserve">Dynasty Cut Signatures</t>
        </is>
      </c>
      <c r="F820" t="str">
        <f>HYPERLINK("https://www.ebay.com/sch/i.html?_nkw=2023+Topps+Dynasty+Earle+Combs+auto&amp;mkcid=1&amp;mkrid=711-53200-19255-0&amp;siteid=0&amp;campid=5339157451&amp;toolid=10001&amp;mkevt=1&amp;customid=checklist-xlsx","Find on eBay")</f>
        <v>Find on eBay</v>
      </c>
    </row>
    <row r="821">
      <c r="A821" t="inlineStr">
        <is>
          <t xml:space="preserve">CS-EH</t>
        </is>
      </c>
      <c r="B821" t="inlineStr">
        <is>
          <t xml:space="preserve">Elston Howard</t>
        </is>
      </c>
      <c r="C821" t="inlineStr">
        <is>
          <t xml:space="preserve">New York Yankees</t>
        </is>
      </c>
      <c r="D821" t="inlineStr">
        <is>
          <t xml:space="preserve">Dynasty Cut Signatures</t>
        </is>
      </c>
      <c r="F821" t="str">
        <f>HYPERLINK("https://www.ebay.com/sch/i.html?_nkw=2023+Topps+Dynasty+Elston+Howard+auto&amp;mkcid=1&amp;mkrid=711-53200-19255-0&amp;siteid=0&amp;campid=5339157451&amp;toolid=10001&amp;mkevt=1&amp;customid=checklist-xlsx","Find on eBay")</f>
        <v>Find on eBay</v>
      </c>
    </row>
    <row r="822">
      <c r="A822" t="inlineStr">
        <is>
          <t xml:space="preserve">CS-EM</t>
        </is>
      </c>
      <c r="B822" t="inlineStr">
        <is>
          <t xml:space="preserve">Eddie Mathews</t>
        </is>
      </c>
      <c r="D822" t="inlineStr">
        <is>
          <t xml:space="preserve">Dynasty Cut Signatures</t>
        </is>
      </c>
      <c r="F822" t="str">
        <f>HYPERLINK("https://www.ebay.com/sch/i.html?_nkw=2023+Topps+Dynasty+Eddie+Mathews+auto&amp;mkcid=1&amp;mkrid=711-53200-19255-0&amp;siteid=0&amp;campid=5339157451&amp;toolid=10001&amp;mkevt=1&amp;customid=checklist-xlsx","Find on eBay")</f>
        <v>Find on eBay</v>
      </c>
    </row>
    <row r="823">
      <c r="A823" t="inlineStr">
        <is>
          <t xml:space="preserve">CS-ES</t>
        </is>
      </c>
      <c r="B823" t="inlineStr">
        <is>
          <t xml:space="preserve">Enos Slaughter</t>
        </is>
      </c>
      <c r="C823" t="inlineStr">
        <is>
          <t xml:space="preserve">St. Louis Cardinals</t>
        </is>
      </c>
      <c r="D823" t="inlineStr">
        <is>
          <t xml:space="preserve">Dynasty Cut Signatures</t>
        </is>
      </c>
      <c r="F823" t="str">
        <f>HYPERLINK("https://www.ebay.com/sch/i.html?_nkw=2023+Topps+Dynasty+Enos+Slaughter+auto&amp;mkcid=1&amp;mkrid=711-53200-19255-0&amp;siteid=0&amp;campid=5339157451&amp;toolid=10001&amp;mkevt=1&amp;customid=checklist-xlsx","Find on eBay")</f>
        <v>Find on eBay</v>
      </c>
    </row>
    <row r="824">
      <c r="A824" t="inlineStr">
        <is>
          <t xml:space="preserve">CS-EW</t>
        </is>
      </c>
      <c r="B824" t="inlineStr">
        <is>
          <t xml:space="preserve">Earl Weaver</t>
        </is>
      </c>
      <c r="C824" t="inlineStr">
        <is>
          <t xml:space="preserve">Baltimore Orioles</t>
        </is>
      </c>
      <c r="D824" t="inlineStr">
        <is>
          <t xml:space="preserve">Dynasty Cut Signatures</t>
        </is>
      </c>
      <c r="F824" t="str">
        <f>HYPERLINK("https://www.ebay.com/sch/i.html?_nkw=2023+Topps+Dynasty+Earl+Weaver+auto&amp;mkcid=1&amp;mkrid=711-53200-19255-0&amp;siteid=0&amp;campid=5339157451&amp;toolid=10001&amp;mkevt=1&amp;customid=checklist-xlsx","Find on eBay")</f>
        <v>Find on eBay</v>
      </c>
    </row>
    <row r="825">
      <c r="A825" t="inlineStr">
        <is>
          <t xml:space="preserve">CS-EWY</t>
        </is>
      </c>
      <c r="B825" t="inlineStr">
        <is>
          <t xml:space="preserve">Early Wynn</t>
        </is>
      </c>
      <c r="D825" t="inlineStr">
        <is>
          <t xml:space="preserve">Dynasty Cut Signatures</t>
        </is>
      </c>
      <c r="F825" t="str">
        <f>HYPERLINK("https://www.ebay.com/sch/i.html?_nkw=2023+Topps+Dynasty+Early+Wynn+auto&amp;mkcid=1&amp;mkrid=711-53200-19255-0&amp;siteid=0&amp;campid=5339157451&amp;toolid=10001&amp;mkevt=1&amp;customid=checklist-xlsx","Find on eBay")</f>
        <v>Find on eBay</v>
      </c>
    </row>
    <row r="826">
      <c r="A826" t="inlineStr">
        <is>
          <t xml:space="preserve">CS-FF</t>
        </is>
      </c>
      <c r="B826" t="inlineStr">
        <is>
          <t xml:space="preserve">Frankie Frisch</t>
        </is>
      </c>
      <c r="C826" t="inlineStr">
        <is>
          <t xml:space="preserve">St. Louis Cardinals</t>
        </is>
      </c>
      <c r="D826" t="inlineStr">
        <is>
          <t xml:space="preserve">Dynasty Cut Signatures</t>
        </is>
      </c>
      <c r="F826" t="str">
        <f>HYPERLINK("https://www.ebay.com/sch/i.html?_nkw=2023+Topps+Dynasty+Frankie+Frisch+auto&amp;mkcid=1&amp;mkrid=711-53200-19255-0&amp;siteid=0&amp;campid=5339157451&amp;toolid=10001&amp;mkevt=1&amp;customid=checklist-xlsx","Find on eBay")</f>
        <v>Find on eBay</v>
      </c>
    </row>
    <row r="827">
      <c r="A827" t="inlineStr">
        <is>
          <t xml:space="preserve">CS-FR</t>
        </is>
      </c>
      <c r="B827" t="inlineStr">
        <is>
          <t xml:space="preserve">Frank Robinson</t>
        </is>
      </c>
      <c r="C827" t="inlineStr">
        <is>
          <t xml:space="preserve">Cincinnati Reds</t>
        </is>
      </c>
      <c r="D827" t="inlineStr">
        <is>
          <t xml:space="preserve">Dynasty Cut Signatures</t>
        </is>
      </c>
      <c r="F827" t="str">
        <f>HYPERLINK("https://www.ebay.com/sch/i.html?_nkw=2023+Topps+Dynasty+Frank+Robinson+auto&amp;mkcid=1&amp;mkrid=711-53200-19255-0&amp;siteid=0&amp;campid=5339157451&amp;toolid=10001&amp;mkevt=1&amp;customid=checklist-xlsx","Find on eBay")</f>
        <v>Find on eBay</v>
      </c>
    </row>
    <row r="828">
      <c r="A828" t="inlineStr">
        <is>
          <t xml:space="preserve">CS-GC</t>
        </is>
      </c>
      <c r="B828" t="inlineStr">
        <is>
          <t xml:space="preserve">Gary Carter</t>
        </is>
      </c>
      <c r="C828" t="inlineStr">
        <is>
          <t xml:space="preserve">New York Mets</t>
        </is>
      </c>
      <c r="D828" t="inlineStr">
        <is>
          <t xml:space="preserve">Dynasty Cut Signatures</t>
        </is>
      </c>
      <c r="F828" t="str">
        <f>HYPERLINK("https://www.ebay.com/sch/i.html?_nkw=2023+Topps+Dynasty+Gary+Carter+auto&amp;mkcid=1&amp;mkrid=711-53200-19255-0&amp;siteid=0&amp;campid=5339157451&amp;toolid=10001&amp;mkevt=1&amp;customid=checklist-xlsx","Find on eBay")</f>
        <v>Find on eBay</v>
      </c>
    </row>
    <row r="829">
      <c r="A829" t="inlineStr">
        <is>
          <t xml:space="preserve">CS-GK</t>
        </is>
      </c>
      <c r="B829" t="inlineStr">
        <is>
          <t xml:space="preserve">George Kell</t>
        </is>
      </c>
      <c r="C829" t="inlineStr">
        <is>
          <t xml:space="preserve">Detroit Tigers</t>
        </is>
      </c>
      <c r="D829" t="inlineStr">
        <is>
          <t xml:space="preserve">Dynasty Cut Signatures</t>
        </is>
      </c>
      <c r="F829" t="str">
        <f>HYPERLINK("https://www.ebay.com/sch/i.html?_nkw=2023+Topps+Dynasty+George+Kell+auto&amp;mkcid=1&amp;mkrid=711-53200-19255-0&amp;siteid=0&amp;campid=5339157451&amp;toolid=10001&amp;mkevt=1&amp;customid=checklist-xlsx","Find on eBay")</f>
        <v>Find on eBay</v>
      </c>
    </row>
    <row r="830">
      <c r="A830" t="inlineStr">
        <is>
          <t xml:space="preserve">CS-GP</t>
        </is>
      </c>
      <c r="B830" t="inlineStr">
        <is>
          <t xml:space="preserve">Gaylord Perry</t>
        </is>
      </c>
      <c r="C830" t="inlineStr">
        <is>
          <t xml:space="preserve">San Diego Padres</t>
        </is>
      </c>
      <c r="D830" t="inlineStr">
        <is>
          <t xml:space="preserve">Dynasty Cut Signatures</t>
        </is>
      </c>
      <c r="F830" t="str">
        <f>HYPERLINK("https://www.ebay.com/sch/i.html?_nkw=2023+Topps+Dynasty+Gaylord+Perry+auto&amp;mkcid=1&amp;mkrid=711-53200-19255-0&amp;siteid=0&amp;campid=5339157451&amp;toolid=10001&amp;mkevt=1&amp;customid=checklist-xlsx","Find on eBay")</f>
        <v>Find on eBay</v>
      </c>
    </row>
    <row r="831">
      <c r="A831" t="inlineStr">
        <is>
          <t xml:space="preserve">CS-GS</t>
        </is>
      </c>
      <c r="B831" t="inlineStr">
        <is>
          <t xml:space="preserve">George Sisler</t>
        </is>
      </c>
      <c r="D831" t="inlineStr">
        <is>
          <t xml:space="preserve">Dynasty Cut Signatures</t>
        </is>
      </c>
      <c r="F831" t="str">
        <f>HYPERLINK("https://www.ebay.com/sch/i.html?_nkw=2023+Topps+Dynasty+George+Sisler+auto&amp;mkcid=1&amp;mkrid=711-53200-19255-0&amp;siteid=0&amp;campid=5339157451&amp;toolid=10001&amp;mkevt=1&amp;customid=checklist-xlsx","Find on eBay")</f>
        <v>Find on eBay</v>
      </c>
    </row>
    <row r="832">
      <c r="A832" t="inlineStr">
        <is>
          <t xml:space="preserve">CS-HA</t>
        </is>
      </c>
      <c r="B832" t="inlineStr">
        <is>
          <t xml:space="preserve">Hank Aaron</t>
        </is>
      </c>
      <c r="C832" t="inlineStr">
        <is>
          <t xml:space="preserve">Atlanta Braves</t>
        </is>
      </c>
      <c r="D832" t="inlineStr">
        <is>
          <t xml:space="preserve">Dynasty Cut Signatures</t>
        </is>
      </c>
      <c r="F832" t="str">
        <f>HYPERLINK("https://www.ebay.com/sch/i.html?_nkw=2023+Topps+Dynasty+Hank+Aaron+auto&amp;mkcid=1&amp;mkrid=711-53200-19255-0&amp;siteid=0&amp;campid=5339157451&amp;toolid=10001&amp;mkevt=1&amp;customid=checklist-xlsx","Find on eBay")</f>
        <v>Find on eBay</v>
      </c>
    </row>
    <row r="833">
      <c r="A833" t="inlineStr">
        <is>
          <t xml:space="preserve">CS-HAA</t>
        </is>
      </c>
      <c r="B833" t="inlineStr">
        <is>
          <t xml:space="preserve">Hank Aaron</t>
        </is>
      </c>
      <c r="D833" t="inlineStr">
        <is>
          <t xml:space="preserve">Dynasty Cut Signatures</t>
        </is>
      </c>
      <c r="F833" t="str">
        <f>HYPERLINK("https://www.ebay.com/sch/i.html?_nkw=2023+Topps+Dynasty+Hank+Aaron+auto&amp;mkcid=1&amp;mkrid=711-53200-19255-0&amp;siteid=0&amp;campid=5339157451&amp;toolid=10001&amp;mkevt=1&amp;customid=checklist-xlsx","Find on eBay")</f>
        <v>Find on eBay</v>
      </c>
    </row>
    <row r="834">
      <c r="A834" t="inlineStr">
        <is>
          <t xml:space="preserve">CS-HG</t>
        </is>
      </c>
      <c r="B834" t="inlineStr">
        <is>
          <t xml:space="preserve">Hank Greenberg</t>
        </is>
      </c>
      <c r="C834" t="inlineStr">
        <is>
          <t xml:space="preserve">Detroit Tigers</t>
        </is>
      </c>
      <c r="D834" t="inlineStr">
        <is>
          <t xml:space="preserve">Dynasty Cut Signatures</t>
        </is>
      </c>
      <c r="F834" t="str">
        <f>HYPERLINK("https://www.ebay.com/sch/i.html?_nkw=2023+Topps+Dynasty+Hank+Greenberg+auto&amp;mkcid=1&amp;mkrid=711-53200-19255-0&amp;siteid=0&amp;campid=5339157451&amp;toolid=10001&amp;mkevt=1&amp;customid=checklist-xlsx","Find on eBay")</f>
        <v>Find on eBay</v>
      </c>
    </row>
    <row r="835">
      <c r="A835" t="inlineStr">
        <is>
          <t xml:space="preserve">CS-HK</t>
        </is>
      </c>
      <c r="B835" t="inlineStr">
        <is>
          <t xml:space="preserve">Harmon Killebrew</t>
        </is>
      </c>
      <c r="C835" t="inlineStr">
        <is>
          <t xml:space="preserve">Minnesota Twins</t>
        </is>
      </c>
      <c r="D835" t="inlineStr">
        <is>
          <t xml:space="preserve">Dynasty Cut Signatures</t>
        </is>
      </c>
      <c r="F835" t="str">
        <f>HYPERLINK("https://www.ebay.com/sch/i.html?_nkw=2023+Topps+Dynasty+Harmon+Killebrew+auto&amp;mkcid=1&amp;mkrid=711-53200-19255-0&amp;siteid=0&amp;campid=5339157451&amp;toolid=10001&amp;mkevt=1&amp;customid=checklist-xlsx","Find on eBay")</f>
        <v>Find on eBay</v>
      </c>
    </row>
    <row r="836">
      <c r="A836" t="inlineStr">
        <is>
          <t xml:space="preserve">CS-HN</t>
        </is>
      </c>
      <c r="B836" t="inlineStr">
        <is>
          <t xml:space="preserve">Hal Newhouser</t>
        </is>
      </c>
      <c r="C836" t="inlineStr">
        <is>
          <t xml:space="preserve">Detroit Tigers</t>
        </is>
      </c>
      <c r="D836" t="inlineStr">
        <is>
          <t xml:space="preserve">Dynasty Cut Signatures</t>
        </is>
      </c>
      <c r="F836" t="str">
        <f>HYPERLINK("https://www.ebay.com/sch/i.html?_nkw=2023+Topps+Dynasty+Hal+Newhouser+auto&amp;mkcid=1&amp;mkrid=711-53200-19255-0&amp;siteid=0&amp;campid=5339157451&amp;toolid=10001&amp;mkevt=1&amp;customid=checklist-xlsx","Find on eBay")</f>
        <v>Find on eBay</v>
      </c>
    </row>
    <row r="837">
      <c r="A837" t="inlineStr">
        <is>
          <t xml:space="preserve">CS-JB</t>
        </is>
      </c>
      <c r="B837" t="inlineStr">
        <is>
          <t xml:space="preserve">Jim Bunning</t>
        </is>
      </c>
      <c r="C837" t="inlineStr">
        <is>
          <t xml:space="preserve">Philadelphia Phillies</t>
        </is>
      </c>
      <c r="D837" t="inlineStr">
        <is>
          <t xml:space="preserve">Dynasty Cut Signatures</t>
        </is>
      </c>
      <c r="F837" t="str">
        <f>HYPERLINK("https://www.ebay.com/sch/i.html?_nkw=2023+Topps+Dynasty+Jim+Bunning+auto&amp;mkcid=1&amp;mkrid=711-53200-19255-0&amp;siteid=0&amp;campid=5339157451&amp;toolid=10001&amp;mkevt=1&amp;customid=checklist-xlsx","Find on eBay")</f>
        <v>Find on eBay</v>
      </c>
    </row>
    <row r="838">
      <c r="A838" t="inlineStr">
        <is>
          <t xml:space="preserve">CS-JD</t>
        </is>
      </c>
      <c r="B838" t="inlineStr">
        <is>
          <t xml:space="preserve">Joe DiMaggio</t>
        </is>
      </c>
      <c r="C838" t="inlineStr">
        <is>
          <t xml:space="preserve">New York Yankees</t>
        </is>
      </c>
      <c r="D838" t="inlineStr">
        <is>
          <t xml:space="preserve">Dynasty Cut Signatures</t>
        </is>
      </c>
      <c r="F838" t="str">
        <f>HYPERLINK("https://www.ebay.com/sch/i.html?_nkw=2023+Topps+Dynasty+Joe+DiMaggio+auto&amp;mkcid=1&amp;mkrid=711-53200-19255-0&amp;siteid=0&amp;campid=5339157451&amp;toolid=10001&amp;mkevt=1&amp;customid=checklist-xlsx","Find on eBay")</f>
        <v>Find on eBay</v>
      </c>
    </row>
    <row r="839">
      <c r="A839" t="inlineStr">
        <is>
          <t xml:space="preserve">CS-JF</t>
        </is>
      </c>
      <c r="B839" t="inlineStr">
        <is>
          <t xml:space="preserve">Jimmie Foxx</t>
        </is>
      </c>
      <c r="C839" t="inlineStr">
        <is>
          <t xml:space="preserve">Boston Red Sox</t>
        </is>
      </c>
      <c r="D839" t="inlineStr">
        <is>
          <t xml:space="preserve">Dynasty Cut Signatures</t>
        </is>
      </c>
      <c r="F839" t="str">
        <f>HYPERLINK("https://www.ebay.com/sch/i.html?_nkw=2023+Topps+Dynasty+Jimmie+Foxx+auto&amp;mkcid=1&amp;mkrid=711-53200-19255-0&amp;siteid=0&amp;campid=5339157451&amp;toolid=10001&amp;mkevt=1&amp;customid=checklist-xlsx","Find on eBay")</f>
        <v>Find on eBay</v>
      </c>
    </row>
    <row r="840">
      <c r="A840" t="inlineStr">
        <is>
          <t xml:space="preserve">CS-JM</t>
        </is>
      </c>
      <c r="B840" t="inlineStr">
        <is>
          <t xml:space="preserve">Joe McCarthy</t>
        </is>
      </c>
      <c r="C840" t="inlineStr">
        <is>
          <t xml:space="preserve">New York Yankees</t>
        </is>
      </c>
      <c r="D840" t="inlineStr">
        <is>
          <t xml:space="preserve">Dynasty Cut Signatures</t>
        </is>
      </c>
      <c r="F840" t="str">
        <f>HYPERLINK("https://www.ebay.com/sch/i.html?_nkw=2023+Topps+Dynasty+Joe+McCarthy+auto&amp;mkcid=1&amp;mkrid=711-53200-19255-0&amp;siteid=0&amp;campid=5339157451&amp;toolid=10001&amp;mkevt=1&amp;customid=checklist-xlsx","Find on eBay")</f>
        <v>Find on eBay</v>
      </c>
    </row>
    <row r="841">
      <c r="A841" t="inlineStr">
        <is>
          <t xml:space="preserve">CS-JMI</t>
        </is>
      </c>
      <c r="B841" t="inlineStr">
        <is>
          <t xml:space="preserve">Johnny Mize</t>
        </is>
      </c>
      <c r="C841" t="inlineStr">
        <is>
          <t xml:space="preserve">St. Louis Cardinals</t>
        </is>
      </c>
      <c r="D841" t="inlineStr">
        <is>
          <t xml:space="preserve">Dynasty Cut Signatures</t>
        </is>
      </c>
      <c r="F841" t="str">
        <f>HYPERLINK("https://www.ebay.com/sch/i.html?_nkw=2023+Topps+Dynasty+Johnny+Mize+auto&amp;mkcid=1&amp;mkrid=711-53200-19255-0&amp;siteid=0&amp;campid=5339157451&amp;toolid=10001&amp;mkevt=1&amp;customid=checklist-xlsx","Find on eBay")</f>
        <v>Find on eBay</v>
      </c>
    </row>
    <row r="842">
      <c r="A842" t="inlineStr">
        <is>
          <t xml:space="preserve">CS-JMO</t>
        </is>
      </c>
      <c r="B842" t="inlineStr">
        <is>
          <t xml:space="preserve">Joe Morgan</t>
        </is>
      </c>
      <c r="C842" t="inlineStr">
        <is>
          <t xml:space="preserve">Cincinnati Reds</t>
        </is>
      </c>
      <c r="D842" t="inlineStr">
        <is>
          <t xml:space="preserve">Dynasty Cut Signatures</t>
        </is>
      </c>
      <c r="F842" t="str">
        <f>HYPERLINK("https://www.ebay.com/sch/i.html?_nkw=2023+Topps+Dynasty+Joe+Morgan+auto&amp;mkcid=1&amp;mkrid=711-53200-19255-0&amp;siteid=0&amp;campid=5339157451&amp;toolid=10001&amp;mkevt=1&amp;customid=checklist-xlsx","Find on eBay")</f>
        <v>Find on eBay</v>
      </c>
    </row>
    <row r="843">
      <c r="A843" t="inlineStr">
        <is>
          <t xml:space="preserve">CS-JP</t>
        </is>
      </c>
      <c r="B843" t="inlineStr">
        <is>
          <t xml:space="preserve">Johnny Pesky</t>
        </is>
      </c>
      <c r="C843" t="inlineStr">
        <is>
          <t xml:space="preserve">Boston Red Sox</t>
        </is>
      </c>
      <c r="D843" t="inlineStr">
        <is>
          <t xml:space="preserve">Dynasty Cut Signatures</t>
        </is>
      </c>
      <c r="F843" t="str">
        <f>HYPERLINK("https://www.ebay.com/sch/i.html?_nkw=2023+Topps+Dynasty+Johnny+Pesky+auto&amp;mkcid=1&amp;mkrid=711-53200-19255-0&amp;siteid=0&amp;campid=5339157451&amp;toolid=10001&amp;mkevt=1&amp;customid=checklist-xlsx","Find on eBay")</f>
        <v>Find on eBay</v>
      </c>
    </row>
    <row r="844">
      <c r="A844" t="inlineStr">
        <is>
          <t xml:space="preserve">CS-JR</t>
        </is>
      </c>
      <c r="B844" t="inlineStr">
        <is>
          <t xml:space="preserve">Jackie Robinson</t>
        </is>
      </c>
      <c r="D844" t="inlineStr">
        <is>
          <t xml:space="preserve">Dynasty Cut Signatures</t>
        </is>
      </c>
      <c r="F844" t="str">
        <f>HYPERLINK("https://www.ebay.com/sch/i.html?_nkw=2023+Topps+Dynasty+Jackie+Robinson+auto&amp;mkcid=1&amp;mkrid=711-53200-19255-0&amp;siteid=0&amp;campid=5339157451&amp;toolid=10001&amp;mkevt=1&amp;customid=checklist-xlsx","Find on eBay")</f>
        <v>Find on eBay</v>
      </c>
    </row>
    <row r="845">
      <c r="A845" t="inlineStr">
        <is>
          <t xml:space="preserve">CS-KP</t>
        </is>
      </c>
      <c r="B845" t="inlineStr">
        <is>
          <t xml:space="preserve">Kirby Puckett</t>
        </is>
      </c>
      <c r="C845" t="inlineStr">
        <is>
          <t xml:space="preserve">Minnesota Twins</t>
        </is>
      </c>
      <c r="D845" t="inlineStr">
        <is>
          <t xml:space="preserve">Dynasty Cut Signatures</t>
        </is>
      </c>
      <c r="F845" t="str">
        <f>HYPERLINK("https://www.ebay.com/sch/i.html?_nkw=2023+Topps+Dynasty+Kirby+Puckett+auto&amp;mkcid=1&amp;mkrid=711-53200-19255-0&amp;siteid=0&amp;campid=5339157451&amp;toolid=10001&amp;mkevt=1&amp;customid=checklist-xlsx","Find on eBay")</f>
        <v>Find on eBay</v>
      </c>
    </row>
    <row r="846">
      <c r="A846" t="inlineStr">
        <is>
          <t xml:space="preserve">CS-LB</t>
        </is>
      </c>
      <c r="B846" t="inlineStr">
        <is>
          <t xml:space="preserve">Lou Brock</t>
        </is>
      </c>
      <c r="C846" t="inlineStr">
        <is>
          <t xml:space="preserve">St. Louis Cardinals</t>
        </is>
      </c>
      <c r="D846" t="inlineStr">
        <is>
          <t xml:space="preserve">Dynasty Cut Signatures</t>
        </is>
      </c>
      <c r="F846" t="str">
        <f>HYPERLINK("https://www.ebay.com/sch/i.html?_nkw=2023+Topps+Dynasty+Lou+Brock+auto&amp;mkcid=1&amp;mkrid=711-53200-19255-0&amp;siteid=0&amp;campid=5339157451&amp;toolid=10001&amp;mkevt=1&amp;customid=checklist-xlsx","Find on eBay")</f>
        <v>Find on eBay</v>
      </c>
    </row>
    <row r="847">
      <c r="A847" t="inlineStr">
        <is>
          <t xml:space="preserve">CS-LD</t>
        </is>
      </c>
      <c r="B847" t="inlineStr">
        <is>
          <t xml:space="preserve">Larry Doby</t>
        </is>
      </c>
      <c r="D847" t="inlineStr">
        <is>
          <t xml:space="preserve">Dynasty Cut Signatures</t>
        </is>
      </c>
      <c r="F847" t="str">
        <f>HYPERLINK("https://www.ebay.com/sch/i.html?_nkw=2023+Topps+Dynasty+Larry+Doby+auto&amp;mkcid=1&amp;mkrid=711-53200-19255-0&amp;siteid=0&amp;campid=5339157451&amp;toolid=10001&amp;mkevt=1&amp;customid=checklist-xlsx","Find on eBay")</f>
        <v>Find on eBay</v>
      </c>
    </row>
    <row r="848">
      <c r="A848" t="inlineStr">
        <is>
          <t xml:space="preserve">CS-LDU</t>
        </is>
      </c>
      <c r="B848" t="inlineStr">
        <is>
          <t xml:space="preserve">Leo Durocher</t>
        </is>
      </c>
      <c r="D848" t="inlineStr">
        <is>
          <t xml:space="preserve">Dynasty Cut Signatures</t>
        </is>
      </c>
      <c r="F848" t="str">
        <f>HYPERLINK("https://www.ebay.com/sch/i.html?_nkw=2023+Topps+Dynasty+Leo+Durocher+auto&amp;mkcid=1&amp;mkrid=711-53200-19255-0&amp;siteid=0&amp;campid=5339157451&amp;toolid=10001&amp;mkevt=1&amp;customid=checklist-xlsx","Find on eBay")</f>
        <v>Find on eBay</v>
      </c>
    </row>
    <row r="849">
      <c r="A849" t="inlineStr">
        <is>
          <t xml:space="preserve">CS-LG</t>
        </is>
      </c>
      <c r="B849" t="inlineStr">
        <is>
          <t xml:space="preserve">Lou Gehrig</t>
        </is>
      </c>
      <c r="C849" t="inlineStr">
        <is>
          <t xml:space="preserve">New York Yankees</t>
        </is>
      </c>
      <c r="D849" t="inlineStr">
        <is>
          <t xml:space="preserve">Dynasty Cut Signatures</t>
        </is>
      </c>
      <c r="F849" t="str">
        <f>HYPERLINK("https://www.ebay.com/sch/i.html?_nkw=2023+Topps+Dynasty+Lou+Gehrig+auto&amp;mkcid=1&amp;mkrid=711-53200-19255-0&amp;siteid=0&amp;campid=5339157451&amp;toolid=10001&amp;mkevt=1&amp;customid=checklist-xlsx","Find on eBay")</f>
        <v>Find on eBay</v>
      </c>
    </row>
    <row r="850">
      <c r="A850" t="inlineStr">
        <is>
          <t xml:space="preserve">CS-MA</t>
        </is>
      </c>
      <c r="B850" t="inlineStr">
        <is>
          <t xml:space="preserve">Mel Allen</t>
        </is>
      </c>
      <c r="C850" t="inlineStr">
        <is>
          <t xml:space="preserve">New York Yankees</t>
        </is>
      </c>
      <c r="D850" t="inlineStr">
        <is>
          <t xml:space="preserve">Dynasty Cut Signatures</t>
        </is>
      </c>
      <c r="F850" t="str">
        <f>HYPERLINK("https://www.ebay.com/sch/i.html?_nkw=2023+Topps+Dynasty+Mel+Allen+auto&amp;mkcid=1&amp;mkrid=711-53200-19255-0&amp;siteid=0&amp;campid=5339157451&amp;toolid=10001&amp;mkevt=1&amp;customid=checklist-xlsx","Find on eBay")</f>
        <v>Find on eBay</v>
      </c>
    </row>
    <row r="851">
      <c r="A851" t="inlineStr">
        <is>
          <t xml:space="preserve">CS-MI</t>
        </is>
      </c>
      <c r="B851" t="inlineStr">
        <is>
          <t xml:space="preserve">Monte Irvin</t>
        </is>
      </c>
      <c r="D851" t="inlineStr">
        <is>
          <t xml:space="preserve">Dynasty Cut Signatures</t>
        </is>
      </c>
      <c r="F851" t="str">
        <f>HYPERLINK("https://www.ebay.com/sch/i.html?_nkw=2023+Topps+Dynasty+Monte+Irvin+auto&amp;mkcid=1&amp;mkrid=711-53200-19255-0&amp;siteid=0&amp;campid=5339157451&amp;toolid=10001&amp;mkevt=1&amp;customid=checklist-xlsx","Find on eBay")</f>
        <v>Find on eBay</v>
      </c>
    </row>
    <row r="852">
      <c r="A852" t="inlineStr">
        <is>
          <t xml:space="preserve">CS-MM</t>
        </is>
      </c>
      <c r="B852" t="inlineStr">
        <is>
          <t xml:space="preserve">Marvin Miller</t>
        </is>
      </c>
      <c r="D852" t="inlineStr">
        <is>
          <t xml:space="preserve">Dynasty Cut Signatures</t>
        </is>
      </c>
      <c r="F852" t="str">
        <f>HYPERLINK("https://www.ebay.com/sch/i.html?_nkw=2023+Topps+Dynasty+Marvin+Miller+auto&amp;mkcid=1&amp;mkrid=711-53200-19255-0&amp;siteid=0&amp;campid=5339157451&amp;toolid=10001&amp;mkevt=1&amp;customid=checklist-xlsx","Find on eBay")</f>
        <v>Find on eBay</v>
      </c>
    </row>
    <row r="853">
      <c r="A853" t="inlineStr">
        <is>
          <t xml:space="preserve">CS-MO</t>
        </is>
      </c>
      <c r="B853" t="inlineStr">
        <is>
          <t xml:space="preserve">Mel Ott</t>
        </is>
      </c>
      <c r="D853" t="inlineStr">
        <is>
          <t xml:space="preserve">Dynasty Cut Signatures</t>
        </is>
      </c>
      <c r="F853" t="str">
        <f>HYPERLINK("https://www.ebay.com/sch/i.html?_nkw=2023+Topps+Dynasty+Mel+Ott+auto&amp;mkcid=1&amp;mkrid=711-53200-19255-0&amp;siteid=0&amp;campid=5339157451&amp;toolid=10001&amp;mkevt=1&amp;customid=checklist-xlsx","Find on eBay")</f>
        <v>Find on eBay</v>
      </c>
    </row>
    <row r="854">
      <c r="A854" t="inlineStr">
        <is>
          <t xml:space="preserve">CS-NF</t>
        </is>
      </c>
      <c r="B854" t="inlineStr">
        <is>
          <t xml:space="preserve">Nellie Fox</t>
        </is>
      </c>
      <c r="C854" t="inlineStr">
        <is>
          <t xml:space="preserve">Chicago White Sox</t>
        </is>
      </c>
      <c r="D854" t="inlineStr">
        <is>
          <t xml:space="preserve">Dynasty Cut Signatures</t>
        </is>
      </c>
      <c r="F854" t="str">
        <f>HYPERLINK("https://www.ebay.com/sch/i.html?_nkw=2023+Topps+Dynasty+Nellie+Fox+auto&amp;mkcid=1&amp;mkrid=711-53200-19255-0&amp;siteid=0&amp;campid=5339157451&amp;toolid=10001&amp;mkevt=1&amp;customid=checklist-xlsx","Find on eBay")</f>
        <v>Find on eBay</v>
      </c>
    </row>
    <row r="855">
      <c r="A855" t="inlineStr">
        <is>
          <t xml:space="preserve">CS-PR</t>
        </is>
      </c>
      <c r="B855" t="inlineStr">
        <is>
          <t xml:space="preserve">Phil Rizzuto</t>
        </is>
      </c>
      <c r="C855" t="inlineStr">
        <is>
          <t xml:space="preserve">New York Yankees</t>
        </is>
      </c>
      <c r="D855" t="inlineStr">
        <is>
          <t xml:space="preserve">Dynasty Cut Signatures</t>
        </is>
      </c>
      <c r="F855" t="str">
        <f>HYPERLINK("https://www.ebay.com/sch/i.html?_nkw=2023+Topps+Dynasty+Phil+Rizzuto+auto&amp;mkcid=1&amp;mkrid=711-53200-19255-0&amp;siteid=0&amp;campid=5339157451&amp;toolid=10001&amp;mkevt=1&amp;customid=checklist-xlsx","Find on eBay")</f>
        <v>Find on eBay</v>
      </c>
    </row>
    <row r="856">
      <c r="A856" t="inlineStr">
        <is>
          <t xml:space="preserve">CS-PT</t>
        </is>
      </c>
      <c r="B856" t="inlineStr">
        <is>
          <t xml:space="preserve">Pie Traynor</t>
        </is>
      </c>
      <c r="C856" t="inlineStr">
        <is>
          <t xml:space="preserve">Pittsburgh Pirates</t>
        </is>
      </c>
      <c r="D856" t="inlineStr">
        <is>
          <t xml:space="preserve">Dynasty Cut Signatures</t>
        </is>
      </c>
      <c r="F856" t="str">
        <f>HYPERLINK("https://www.ebay.com/sch/i.html?_nkw=2023+Topps+Dynasty+Pie+Traynor+auto&amp;mkcid=1&amp;mkrid=711-53200-19255-0&amp;siteid=0&amp;campid=5339157451&amp;toolid=10001&amp;mkevt=1&amp;customid=checklist-xlsx","Find on eBay")</f>
        <v>Find on eBay</v>
      </c>
    </row>
    <row r="857">
      <c r="A857" t="inlineStr">
        <is>
          <t xml:space="preserve">CS-RA</t>
        </is>
      </c>
      <c r="B857" t="inlineStr">
        <is>
          <t xml:space="preserve">Richie Ashburn</t>
        </is>
      </c>
      <c r="C857" t="inlineStr">
        <is>
          <t xml:space="preserve">Philadelphia Phillies</t>
        </is>
      </c>
      <c r="D857" t="inlineStr">
        <is>
          <t xml:space="preserve">Dynasty Cut Signatures</t>
        </is>
      </c>
      <c r="F857" t="str">
        <f>HYPERLINK("https://www.ebay.com/sch/i.html?_nkw=2023+Topps+Dynasty+Richie+Ashburn+auto&amp;mkcid=1&amp;mkrid=711-53200-19255-0&amp;siteid=0&amp;campid=5339157451&amp;toolid=10001&amp;mkevt=1&amp;customid=checklist-xlsx","Find on eBay")</f>
        <v>Find on eBay</v>
      </c>
    </row>
    <row r="858">
      <c r="A858" t="inlineStr">
        <is>
          <t xml:space="preserve">CS-RB</t>
        </is>
      </c>
      <c r="B858" t="inlineStr">
        <is>
          <t xml:space="preserve">Red Barber</t>
        </is>
      </c>
      <c r="D858" t="inlineStr">
        <is>
          <t xml:space="preserve">Dynasty Cut Signatures</t>
        </is>
      </c>
      <c r="F858" t="str">
        <f>HYPERLINK("https://www.ebay.com/sch/i.html?_nkw=2023+Topps+Dynasty+Red+Barber+auto&amp;mkcid=1&amp;mkrid=711-53200-19255-0&amp;siteid=0&amp;campid=5339157451&amp;toolid=10001&amp;mkevt=1&amp;customid=checklist-xlsx","Find on eBay")</f>
        <v>Find on eBay</v>
      </c>
    </row>
    <row r="859">
      <c r="A859" t="inlineStr">
        <is>
          <t xml:space="preserve">CS-RC</t>
        </is>
      </c>
      <c r="B859" t="inlineStr">
        <is>
          <t xml:space="preserve">Roy Campanella</t>
        </is>
      </c>
      <c r="D859" t="inlineStr">
        <is>
          <t xml:space="preserve">Dynasty Cut Signatures</t>
        </is>
      </c>
      <c r="F859" t="str">
        <f>HYPERLINK("https://www.ebay.com/sch/i.html?_nkw=2023+Topps+Dynasty+Roy+Campanella+auto&amp;mkcid=1&amp;mkrid=711-53200-19255-0&amp;siteid=0&amp;campid=5339157451&amp;toolid=10001&amp;mkevt=1&amp;customid=checklist-xlsx","Find on eBay")</f>
        <v>Find on eBay</v>
      </c>
    </row>
    <row r="860">
      <c r="A860" t="inlineStr">
        <is>
          <t xml:space="preserve">CS-RF</t>
        </is>
      </c>
      <c r="B860" t="inlineStr">
        <is>
          <t xml:space="preserve">Rick Ferrell</t>
        </is>
      </c>
      <c r="D860" t="inlineStr">
        <is>
          <t xml:space="preserve">Dynasty Cut Signatures</t>
        </is>
      </c>
      <c r="F860" t="str">
        <f>HYPERLINK("https://www.ebay.com/sch/i.html?_nkw=2023+Topps+Dynasty+Rick+Ferrell+auto&amp;mkcid=1&amp;mkrid=711-53200-19255-0&amp;siteid=0&amp;campid=5339157451&amp;toolid=10001&amp;mkevt=1&amp;customid=checklist-xlsx","Find on eBay")</f>
        <v>Find on eBay</v>
      </c>
    </row>
    <row r="861">
      <c r="A861" t="inlineStr">
        <is>
          <t xml:space="preserve">CS-RH</t>
        </is>
      </c>
      <c r="B861" t="inlineStr">
        <is>
          <t xml:space="preserve">Rogers Hornsby</t>
        </is>
      </c>
      <c r="C861" t="inlineStr">
        <is>
          <t xml:space="preserve">St. Louis Cardinals</t>
        </is>
      </c>
      <c r="D861" t="inlineStr">
        <is>
          <t xml:space="preserve">Dynasty Cut Signatures</t>
        </is>
      </c>
      <c r="F861" t="str">
        <f>HYPERLINK("https://www.ebay.com/sch/i.html?_nkw=2023+Topps+Dynasty+Rogers+Hornsby+auto&amp;mkcid=1&amp;mkrid=711-53200-19255-0&amp;siteid=0&amp;campid=5339157451&amp;toolid=10001&amp;mkevt=1&amp;customid=checklist-xlsx","Find on eBay")</f>
        <v>Find on eBay</v>
      </c>
    </row>
    <row r="862">
      <c r="A862" t="inlineStr">
        <is>
          <t xml:space="preserve">CS-RK</t>
        </is>
      </c>
      <c r="B862" t="inlineStr">
        <is>
          <t xml:space="preserve">Ralph Kiner</t>
        </is>
      </c>
      <c r="C862" t="inlineStr">
        <is>
          <t xml:space="preserve">Pittsburgh Pirates</t>
        </is>
      </c>
      <c r="D862" t="inlineStr">
        <is>
          <t xml:space="preserve">Dynasty Cut Signatures</t>
        </is>
      </c>
      <c r="F862" t="str">
        <f>HYPERLINK("https://www.ebay.com/sch/i.html?_nkw=2023+Topps+Dynasty+Ralph+Kiner+auto&amp;mkcid=1&amp;mkrid=711-53200-19255-0&amp;siteid=0&amp;campid=5339157451&amp;toolid=10001&amp;mkevt=1&amp;customid=checklist-xlsx","Find on eBay")</f>
        <v>Find on eBay</v>
      </c>
    </row>
    <row r="863">
      <c r="A863" t="inlineStr">
        <is>
          <t xml:space="preserve">CS-RM</t>
        </is>
      </c>
      <c r="B863" t="inlineStr">
        <is>
          <t xml:space="preserve">Roger Maris</t>
        </is>
      </c>
      <c r="C863" t="inlineStr">
        <is>
          <t xml:space="preserve">New York Yankees</t>
        </is>
      </c>
      <c r="D863" t="inlineStr">
        <is>
          <t xml:space="preserve">Dynasty Cut Signatures</t>
        </is>
      </c>
      <c r="F863" t="str">
        <f>HYPERLINK("https://www.ebay.com/sch/i.html?_nkw=2023+Topps+Dynasty+Roger+Maris+auto&amp;mkcid=1&amp;mkrid=711-53200-19255-0&amp;siteid=0&amp;campid=5339157451&amp;toolid=10001&amp;mkevt=1&amp;customid=checklist-xlsx","Find on eBay")</f>
        <v>Find on eBay</v>
      </c>
    </row>
    <row r="864">
      <c r="A864" t="inlineStr">
        <is>
          <t xml:space="preserve">CS-RR</t>
        </is>
      </c>
      <c r="B864" t="inlineStr">
        <is>
          <t xml:space="preserve">Red Ruffing</t>
        </is>
      </c>
      <c r="C864" t="inlineStr">
        <is>
          <t xml:space="preserve">New York Yankees</t>
        </is>
      </c>
      <c r="D864" t="inlineStr">
        <is>
          <t xml:space="preserve">Dynasty Cut Signatures</t>
        </is>
      </c>
      <c r="F864" t="str">
        <f>HYPERLINK("https://www.ebay.com/sch/i.html?_nkw=2023+Topps+Dynasty+Red+Ruffing+auto&amp;mkcid=1&amp;mkrid=711-53200-19255-0&amp;siteid=0&amp;campid=5339157451&amp;toolid=10001&amp;mkevt=1&amp;customid=checklist-xlsx","Find on eBay")</f>
        <v>Find on eBay</v>
      </c>
    </row>
    <row r="865">
      <c r="A865" t="inlineStr">
        <is>
          <t xml:space="preserve">CS-RRO</t>
        </is>
      </c>
      <c r="B865" t="inlineStr">
        <is>
          <t xml:space="preserve">Robin Roberts</t>
        </is>
      </c>
      <c r="C865" t="inlineStr">
        <is>
          <t xml:space="preserve">Philadelphia Phillies</t>
        </is>
      </c>
      <c r="D865" t="inlineStr">
        <is>
          <t xml:space="preserve">Dynasty Cut Signatures</t>
        </is>
      </c>
      <c r="F865" t="str">
        <f>HYPERLINK("https://www.ebay.com/sch/i.html?_nkw=2023+Topps+Dynasty+Robin+Roberts+auto&amp;mkcid=1&amp;mkrid=711-53200-19255-0&amp;siteid=0&amp;campid=5339157451&amp;toolid=10001&amp;mkevt=1&amp;customid=checklist-xlsx","Find on eBay")</f>
        <v>Find on eBay</v>
      </c>
    </row>
    <row r="866">
      <c r="A866" t="inlineStr">
        <is>
          <t xml:space="preserve">CS-RS</t>
        </is>
      </c>
      <c r="B866" t="inlineStr">
        <is>
          <t xml:space="preserve">Ron Santo</t>
        </is>
      </c>
      <c r="C866" t="inlineStr">
        <is>
          <t xml:space="preserve">Chicago Cubs</t>
        </is>
      </c>
      <c r="D866" t="inlineStr">
        <is>
          <t xml:space="preserve">Dynasty Cut Signatures</t>
        </is>
      </c>
      <c r="F866" t="str">
        <f>HYPERLINK("https://www.ebay.com/sch/i.html?_nkw=2023+Topps+Dynasty+Ron+Santo+auto&amp;mkcid=1&amp;mkrid=711-53200-19255-0&amp;siteid=0&amp;campid=5339157451&amp;toolid=10001&amp;mkevt=1&amp;customid=checklist-xlsx","Find on eBay")</f>
        <v>Find on eBay</v>
      </c>
    </row>
    <row r="867">
      <c r="A867" t="inlineStr">
        <is>
          <t xml:space="preserve">CS-SA</t>
        </is>
      </c>
      <c r="B867" t="inlineStr">
        <is>
          <t xml:space="preserve">Sparky Anderson</t>
        </is>
      </c>
      <c r="C867" t="inlineStr">
        <is>
          <t xml:space="preserve">Detroit Tigers</t>
        </is>
      </c>
      <c r="D867" t="inlineStr">
        <is>
          <t xml:space="preserve">Dynasty Cut Signatures</t>
        </is>
      </c>
      <c r="F867" t="str">
        <f>HYPERLINK("https://www.ebay.com/sch/i.html?_nkw=2023+Topps+Dynasty+Sparky+Anderson+auto&amp;mkcid=1&amp;mkrid=711-53200-19255-0&amp;siteid=0&amp;campid=5339157451&amp;toolid=10001&amp;mkevt=1&amp;customid=checklist-xlsx","Find on eBay")</f>
        <v>Find on eBay</v>
      </c>
    </row>
    <row r="868">
      <c r="A868" t="inlineStr">
        <is>
          <t xml:space="preserve">CS-SM</t>
        </is>
      </c>
      <c r="B868" t="inlineStr">
        <is>
          <t xml:space="preserve">Stan Musial</t>
        </is>
      </c>
      <c r="C868" t="inlineStr">
        <is>
          <t xml:space="preserve">St. Louis Cardinals</t>
        </is>
      </c>
      <c r="D868" t="inlineStr">
        <is>
          <t xml:space="preserve">Dynasty Cut Signatures</t>
        </is>
      </c>
      <c r="F868" t="str">
        <f>HYPERLINK("https://www.ebay.com/sch/i.html?_nkw=2023+Topps+Dynasty+Stan+Musial+auto&amp;mkcid=1&amp;mkrid=711-53200-19255-0&amp;siteid=0&amp;campid=5339157451&amp;toolid=10001&amp;mkevt=1&amp;customid=checklist-xlsx","Find on eBay")</f>
        <v>Find on eBay</v>
      </c>
    </row>
    <row r="869">
      <c r="A869" t="inlineStr">
        <is>
          <t xml:space="preserve">CS-SP</t>
        </is>
      </c>
      <c r="B869" t="inlineStr">
        <is>
          <t xml:space="preserve">Satchel Paige</t>
        </is>
      </c>
      <c r="D869" t="inlineStr">
        <is>
          <t xml:space="preserve">Dynasty Cut Signatures</t>
        </is>
      </c>
      <c r="F869" t="str">
        <f>HYPERLINK("https://www.ebay.com/sch/i.html?_nkw=2023+Topps+Dynasty+Satchel+Paige+auto&amp;mkcid=1&amp;mkrid=711-53200-19255-0&amp;siteid=0&amp;campid=5339157451&amp;toolid=10001&amp;mkevt=1&amp;customid=checklist-xlsx","Find on eBay")</f>
        <v>Find on eBay</v>
      </c>
    </row>
    <row r="870">
      <c r="A870" t="inlineStr">
        <is>
          <t xml:space="preserve">CS-TC</t>
        </is>
      </c>
      <c r="B870" t="inlineStr">
        <is>
          <t xml:space="preserve">Ty Cobb</t>
        </is>
      </c>
      <c r="C870" t="inlineStr">
        <is>
          <t xml:space="preserve">Detroit Tigers</t>
        </is>
      </c>
      <c r="D870" t="inlineStr">
        <is>
          <t xml:space="preserve">Dynasty Cut Signatures</t>
        </is>
      </c>
      <c r="F870" t="str">
        <f>HYPERLINK("https://www.ebay.com/sch/i.html?_nkw=2023+Topps+Dynasty+Ty+Cobb+auto&amp;mkcid=1&amp;mkrid=711-53200-19255-0&amp;siteid=0&amp;campid=5339157451&amp;toolid=10001&amp;mkevt=1&amp;customid=checklist-xlsx","Find on eBay")</f>
        <v>Find on eBay</v>
      </c>
    </row>
    <row r="871">
      <c r="A871" t="inlineStr">
        <is>
          <t xml:space="preserve">CS-TG</t>
        </is>
      </c>
      <c r="B871" t="inlineStr">
        <is>
          <t xml:space="preserve">Tony Gwynn</t>
        </is>
      </c>
      <c r="C871" t="inlineStr">
        <is>
          <t xml:space="preserve">San Diego Padres</t>
        </is>
      </c>
      <c r="D871" t="inlineStr">
        <is>
          <t xml:space="preserve">Dynasty Cut Signatures</t>
        </is>
      </c>
      <c r="F871" t="str">
        <f>HYPERLINK("https://www.ebay.com/sch/i.html?_nkw=2023+Topps+Dynasty+Tony+Gwynn+auto&amp;mkcid=1&amp;mkrid=711-53200-19255-0&amp;siteid=0&amp;campid=5339157451&amp;toolid=10001&amp;mkevt=1&amp;customid=checklist-xlsx","Find on eBay")</f>
        <v>Find on eBay</v>
      </c>
    </row>
    <row r="872">
      <c r="A872" t="inlineStr">
        <is>
          <t xml:space="preserve">CS-TL</t>
        </is>
      </c>
      <c r="B872" t="inlineStr">
        <is>
          <t xml:space="preserve">Tommy Lasorda</t>
        </is>
      </c>
      <c r="C872" t="inlineStr">
        <is>
          <t xml:space="preserve">Los Angeles Dodgers</t>
        </is>
      </c>
      <c r="D872" t="inlineStr">
        <is>
          <t xml:space="preserve">Dynasty Cut Signatures</t>
        </is>
      </c>
      <c r="F872" t="str">
        <f>HYPERLINK("https://www.ebay.com/sch/i.html?_nkw=2023+Topps+Dynasty+Tommy+Lasorda+auto&amp;mkcid=1&amp;mkrid=711-53200-19255-0&amp;siteid=0&amp;campid=5339157451&amp;toolid=10001&amp;mkevt=1&amp;customid=checklist-xlsx","Find on eBay")</f>
        <v>Find on eBay</v>
      </c>
    </row>
    <row r="873">
      <c r="A873" t="inlineStr">
        <is>
          <t xml:space="preserve">CS-TM</t>
        </is>
      </c>
      <c r="B873" t="inlineStr">
        <is>
          <t xml:space="preserve">Thurman Munson</t>
        </is>
      </c>
      <c r="C873" t="inlineStr">
        <is>
          <t xml:space="preserve">New York Yankees</t>
        </is>
      </c>
      <c r="D873" t="inlineStr">
        <is>
          <t xml:space="preserve">Dynasty Cut Signatures</t>
        </is>
      </c>
      <c r="F873" t="str">
        <f>HYPERLINK("https://www.ebay.com/sch/i.html?_nkw=2023+Topps+Dynasty+Thurman+Munson+auto&amp;mkcid=1&amp;mkrid=711-53200-19255-0&amp;siteid=0&amp;campid=5339157451&amp;toolid=10001&amp;mkevt=1&amp;customid=checklist-xlsx","Find on eBay")</f>
        <v>Find on eBay</v>
      </c>
    </row>
    <row r="874">
      <c r="A874" t="inlineStr">
        <is>
          <t xml:space="preserve">CS-TS</t>
        </is>
      </c>
      <c r="B874" t="inlineStr">
        <is>
          <t xml:space="preserve">Tom Seaver</t>
        </is>
      </c>
      <c r="C874" t="inlineStr">
        <is>
          <t xml:space="preserve">New York Mets</t>
        </is>
      </c>
      <c r="D874" t="inlineStr">
        <is>
          <t xml:space="preserve">Dynasty Cut Signatures</t>
        </is>
      </c>
      <c r="F874" t="str">
        <f>HYPERLINK("https://www.ebay.com/sch/i.html?_nkw=2023+Topps+Dynasty+Tom+Seaver+auto&amp;mkcid=1&amp;mkrid=711-53200-19255-0&amp;siteid=0&amp;campid=5339157451&amp;toolid=10001&amp;mkevt=1&amp;customid=checklist-xlsx","Find on eBay")</f>
        <v>Find on eBay</v>
      </c>
    </row>
    <row r="875">
      <c r="A875" t="inlineStr">
        <is>
          <t xml:space="preserve">CS-TSP</t>
        </is>
      </c>
      <c r="B875" t="inlineStr">
        <is>
          <t xml:space="preserve">Tris Speaker</t>
        </is>
      </c>
      <c r="C875" t="inlineStr">
        <is>
          <t xml:space="preserve">Boston Red Sox</t>
        </is>
      </c>
      <c r="D875" t="inlineStr">
        <is>
          <t xml:space="preserve">Dynasty Cut Signatures</t>
        </is>
      </c>
      <c r="F875" t="str">
        <f>HYPERLINK("https://www.ebay.com/sch/i.html?_nkw=2023+Topps+Dynasty+Tris+Speaker+auto&amp;mkcid=1&amp;mkrid=711-53200-19255-0&amp;siteid=0&amp;campid=5339157451&amp;toolid=10001&amp;mkevt=1&amp;customid=checklist-xlsx","Find on eBay")</f>
        <v>Find on eBay</v>
      </c>
    </row>
    <row r="876">
      <c r="A876" t="inlineStr">
        <is>
          <t xml:space="preserve">CS-TW</t>
        </is>
      </c>
      <c r="B876" t="inlineStr">
        <is>
          <t xml:space="preserve">Ted Williams</t>
        </is>
      </c>
      <c r="C876" t="inlineStr">
        <is>
          <t xml:space="preserve">Boston Red Sox</t>
        </is>
      </c>
      <c r="D876" t="inlineStr">
        <is>
          <t xml:space="preserve">Dynasty Cut Signatures</t>
        </is>
      </c>
      <c r="F876" t="str">
        <f>HYPERLINK("https://www.ebay.com/sch/i.html?_nkw=2023+Topps+Dynasty+Ted+Williams+auto&amp;mkcid=1&amp;mkrid=711-53200-19255-0&amp;siteid=0&amp;campid=5339157451&amp;toolid=10001&amp;mkevt=1&amp;customid=checklist-xlsx","Find on eBay")</f>
        <v>Find on eBay</v>
      </c>
    </row>
    <row r="877">
      <c r="A877" t="inlineStr">
        <is>
          <t xml:space="preserve">CS-WF</t>
        </is>
      </c>
      <c r="B877" t="inlineStr">
        <is>
          <t xml:space="preserve">Whitey Ford</t>
        </is>
      </c>
      <c r="C877" t="inlineStr">
        <is>
          <t xml:space="preserve">New York Yankees</t>
        </is>
      </c>
      <c r="D877" t="inlineStr">
        <is>
          <t xml:space="preserve">Dynasty Cut Signatures</t>
        </is>
      </c>
      <c r="F877" t="str">
        <f>HYPERLINK("https://www.ebay.com/sch/i.html?_nkw=2023+Topps+Dynasty+Whitey+Ford+auto&amp;mkcid=1&amp;mkrid=711-53200-19255-0&amp;siteid=0&amp;campid=5339157451&amp;toolid=10001&amp;mkevt=1&amp;customid=checklist-xlsx","Find on eBay")</f>
        <v>Find on eBay</v>
      </c>
    </row>
    <row r="878">
      <c r="A878" t="inlineStr">
        <is>
          <t xml:space="preserve">CS-WH</t>
        </is>
      </c>
      <c r="B878" t="inlineStr">
        <is>
          <t xml:space="preserve">Waite Hoyt</t>
        </is>
      </c>
      <c r="C878" t="inlineStr">
        <is>
          <t xml:space="preserve">New York Yankees</t>
        </is>
      </c>
      <c r="D878" t="inlineStr">
        <is>
          <t xml:space="preserve">Dynasty Cut Signatures</t>
        </is>
      </c>
      <c r="F878" t="str">
        <f>HYPERLINK("https://www.ebay.com/sch/i.html?_nkw=2023+Topps+Dynasty+Waite+Hoyt+auto&amp;mkcid=1&amp;mkrid=711-53200-19255-0&amp;siteid=0&amp;campid=5339157451&amp;toolid=10001&amp;mkevt=1&amp;customid=checklist-xlsx","Find on eBay")</f>
        <v>Find on eBay</v>
      </c>
    </row>
    <row r="879">
      <c r="A879" t="inlineStr">
        <is>
          <t xml:space="preserve">CS-WM</t>
        </is>
      </c>
      <c r="B879" t="inlineStr">
        <is>
          <t xml:space="preserve">Willie McCovey</t>
        </is>
      </c>
      <c r="C879" t="inlineStr">
        <is>
          <t xml:space="preserve">San Francisco Giants</t>
        </is>
      </c>
      <c r="D879" t="inlineStr">
        <is>
          <t xml:space="preserve">Dynasty Cut Signatures</t>
        </is>
      </c>
      <c r="F879" t="str">
        <f>HYPERLINK("https://www.ebay.com/sch/i.html?_nkw=2023+Topps+Dynasty+Willie+McCovey+auto&amp;mkcid=1&amp;mkrid=711-53200-19255-0&amp;siteid=0&amp;campid=5339157451&amp;toolid=10001&amp;mkevt=1&amp;customid=checklist-xlsx","Find on eBay")</f>
        <v>Find on eBay</v>
      </c>
    </row>
    <row r="880">
      <c r="A880" t="inlineStr">
        <is>
          <t xml:space="preserve">CS-WS</t>
        </is>
      </c>
      <c r="B880" t="inlineStr">
        <is>
          <t xml:space="preserve">Willie Stargell</t>
        </is>
      </c>
      <c r="C880" t="inlineStr">
        <is>
          <t xml:space="preserve">Pittsburgh Pirates</t>
        </is>
      </c>
      <c r="D880" t="inlineStr">
        <is>
          <t xml:space="preserve">Dynasty Cut Signatures</t>
        </is>
      </c>
      <c r="F880" t="str">
        <f>HYPERLINK("https://www.ebay.com/sch/i.html?_nkw=2023+Topps+Dynasty+Willie+Stargell+auto&amp;mkcid=1&amp;mkrid=711-53200-19255-0&amp;siteid=0&amp;campid=5339157451&amp;toolid=10001&amp;mkevt=1&amp;customid=checklist-xlsx","Find on eBay")</f>
        <v>Find on eBay</v>
      </c>
    </row>
    <row r="881">
      <c r="A881" t="inlineStr">
        <is>
          <t xml:space="preserve">CS-WSP</t>
        </is>
      </c>
      <c r="B881" t="inlineStr">
        <is>
          <t xml:space="preserve">Warren Spahn</t>
        </is>
      </c>
      <c r="D881" t="inlineStr">
        <is>
          <t xml:space="preserve">Dynasty Cut Signatures</t>
        </is>
      </c>
      <c r="F881" t="str">
        <f>HYPERLINK("https://www.ebay.com/sch/i.html?_nkw=2023+Topps+Dynasty+Warren+Spahn+auto&amp;mkcid=1&amp;mkrid=711-53200-19255-0&amp;siteid=0&amp;campid=5339157451&amp;toolid=10001&amp;mkevt=1&amp;customid=checklist-xlsx","Find on eBay")</f>
        <v>Find on eBay</v>
      </c>
    </row>
    <row r="882">
      <c r="A882" t="inlineStr">
        <is>
          <t xml:space="preserve">CS-YB</t>
        </is>
      </c>
      <c r="B882" t="inlineStr">
        <is>
          <t xml:space="preserve">Yogi Berra</t>
        </is>
      </c>
      <c r="C882" t="inlineStr">
        <is>
          <t xml:space="preserve">New York Yankees</t>
        </is>
      </c>
      <c r="D882" t="inlineStr">
        <is>
          <t xml:space="preserve">Dynasty Cut Signatures</t>
        </is>
      </c>
      <c r="F882" t="str">
        <f>HYPERLINK("https://www.ebay.com/sch/i.html?_nkw=2023+Topps+Dynasty+Yogi+Berra+auto&amp;mkcid=1&amp;mkrid=711-53200-19255-0&amp;siteid=0&amp;campid=5339157451&amp;toolid=10001&amp;mkevt=1&amp;customid=checklist-xlsx","Find on eBay")</f>
        <v>Find on eBay</v>
      </c>
    </row>
    <row r="883">
      <c r="A883" t="inlineStr">
        <is>
          <t xml:space="preserve">DRCS-BR</t>
        </is>
      </c>
      <c r="B883" t="inlineStr">
        <is>
          <t xml:space="preserve">Babe Ruth</t>
        </is>
      </c>
      <c r="C883" t="inlineStr">
        <is>
          <t xml:space="preserve">New York Yankees</t>
        </is>
      </c>
      <c r="D883" t="inlineStr">
        <is>
          <t xml:space="preserve">Dynasty Dual Relic Cut Signatures</t>
        </is>
      </c>
      <c r="F883" t="str">
        <f>HYPERLINK("https://www.ebay.com/sch/i.html?_nkw=2023+Topps+Dynasty+Babe+Ruth+auto&amp;mkcid=1&amp;mkrid=711-53200-19255-0&amp;siteid=0&amp;campid=5339157451&amp;toolid=10001&amp;mkevt=1&amp;customid=checklist-xlsx","Find on eBay")</f>
        <v>Find on eBay</v>
      </c>
    </row>
    <row r="884">
      <c r="A884" t="inlineStr">
        <is>
          <t xml:space="preserve">DRCS-EB</t>
        </is>
      </c>
      <c r="B884" t="inlineStr">
        <is>
          <t xml:space="preserve">Ernie Banks</t>
        </is>
      </c>
      <c r="C884" t="inlineStr">
        <is>
          <t xml:space="preserve">Chicago Cubs</t>
        </is>
      </c>
      <c r="D884" t="inlineStr">
        <is>
          <t xml:space="preserve">Dynasty Dual Relic Cut Signatures</t>
        </is>
      </c>
      <c r="F884" t="str">
        <f>HYPERLINK("https://www.ebay.com/sch/i.html?_nkw=2023+Topps+Dynasty+Ernie+Banks+auto&amp;mkcid=1&amp;mkrid=711-53200-19255-0&amp;siteid=0&amp;campid=5339157451&amp;toolid=10001&amp;mkevt=1&amp;customid=checklist-xlsx","Find on eBay")</f>
        <v>Find on eBay</v>
      </c>
    </row>
    <row r="885">
      <c r="A885" t="inlineStr">
        <is>
          <t xml:space="preserve">DRCS-EM</t>
        </is>
      </c>
      <c r="B885" t="inlineStr">
        <is>
          <t xml:space="preserve">Eddie Mathews</t>
        </is>
      </c>
      <c r="D885" t="inlineStr">
        <is>
          <t xml:space="preserve">Dynasty Dual Relic Cut Signatures</t>
        </is>
      </c>
      <c r="F885" t="str">
        <f>HYPERLINK("https://www.ebay.com/sch/i.html?_nkw=2023+Topps+Dynasty+Eddie+Mathews+auto&amp;mkcid=1&amp;mkrid=711-53200-19255-0&amp;siteid=0&amp;campid=5339157451&amp;toolid=10001&amp;mkevt=1&amp;customid=checklist-xlsx","Find on eBay")</f>
        <v>Find on eBay</v>
      </c>
    </row>
    <row r="886">
      <c r="A886" t="inlineStr">
        <is>
          <t xml:space="preserve">DRCS-HA</t>
        </is>
      </c>
      <c r="B886" t="inlineStr">
        <is>
          <t xml:space="preserve">Hank Aaron</t>
        </is>
      </c>
      <c r="C886" t="inlineStr">
        <is>
          <t xml:space="preserve">Atlanta Braves</t>
        </is>
      </c>
      <c r="D886" t="inlineStr">
        <is>
          <t xml:space="preserve">Dynasty Dual Relic Cut Signatures</t>
        </is>
      </c>
      <c r="F886" t="str">
        <f>HYPERLINK("https://www.ebay.com/sch/i.html?_nkw=2023+Topps+Dynasty+Hank+Aaron+auto&amp;mkcid=1&amp;mkrid=711-53200-19255-0&amp;siteid=0&amp;campid=5339157451&amp;toolid=10001&amp;mkevt=1&amp;customid=checklist-xlsx","Find on eBay")</f>
        <v>Find on eBay</v>
      </c>
    </row>
    <row r="887">
      <c r="A887" t="inlineStr">
        <is>
          <t xml:space="preserve">DRCS-RC</t>
        </is>
      </c>
      <c r="B887" t="inlineStr">
        <is>
          <t xml:space="preserve">Roberto Clemente</t>
        </is>
      </c>
      <c r="C887" t="inlineStr">
        <is>
          <t xml:space="preserve">Pittsburgh Pirates</t>
        </is>
      </c>
      <c r="D887" t="inlineStr">
        <is>
          <t xml:space="preserve">Dynasty Dual Relic Cut Signatures</t>
        </is>
      </c>
      <c r="F887" t="str">
        <f>HYPERLINK("https://www.ebay.com/sch/i.html?_nkw=2023+Topps+Dynasty+Roberto+Clemente+auto&amp;mkcid=1&amp;mkrid=711-53200-19255-0&amp;siteid=0&amp;campid=5339157451&amp;toolid=10001&amp;mkevt=1&amp;customid=checklist-xlsx","Find on eBay")</f>
        <v>Find on eBay</v>
      </c>
    </row>
    <row r="888">
      <c r="A888" t="inlineStr">
        <is>
          <t xml:space="preserve">DRCS-RM</t>
        </is>
      </c>
      <c r="B888" t="inlineStr">
        <is>
          <t xml:space="preserve">Roger Maris</t>
        </is>
      </c>
      <c r="C888" t="inlineStr">
        <is>
          <t xml:space="preserve">New York Yankees</t>
        </is>
      </c>
      <c r="D888" t="inlineStr">
        <is>
          <t xml:space="preserve">Dynasty Dual Relic Cut Signatures</t>
        </is>
      </c>
      <c r="F888" t="str">
        <f>HYPERLINK("https://www.ebay.com/sch/i.html?_nkw=2023+Topps+Dynasty+Roger+Maris+auto&amp;mkcid=1&amp;mkrid=711-53200-19255-0&amp;siteid=0&amp;campid=5339157451&amp;toolid=10001&amp;mkevt=1&amp;customid=checklist-xlsx","Find on eBay")</f>
        <v>Find on eBay</v>
      </c>
    </row>
    <row r="889">
      <c r="A889" t="inlineStr">
        <is>
          <t xml:space="preserve">DRCS-TG</t>
        </is>
      </c>
      <c r="B889" t="inlineStr">
        <is>
          <t xml:space="preserve">Tony Gwynn</t>
        </is>
      </c>
      <c r="C889" t="inlineStr">
        <is>
          <t xml:space="preserve">San Diego Padres</t>
        </is>
      </c>
      <c r="D889" t="inlineStr">
        <is>
          <t xml:space="preserve">Dynasty Dual Relic Cut Signatures</t>
        </is>
      </c>
      <c r="F889" t="str">
        <f>HYPERLINK("https://www.ebay.com/sch/i.html?_nkw=2023+Topps+Dynasty+Tony+Gwynn+auto&amp;mkcid=1&amp;mkrid=711-53200-19255-0&amp;siteid=0&amp;campid=5339157451&amp;toolid=10001&amp;mkevt=1&amp;customid=checklist-xlsx","Find on eBay")</f>
        <v>Find on eBay</v>
      </c>
    </row>
    <row r="890">
      <c r="A890" t="inlineStr">
        <is>
          <t xml:space="preserve">DRCS-TS</t>
        </is>
      </c>
      <c r="B890" t="inlineStr">
        <is>
          <t xml:space="preserve">Tom Seaver</t>
        </is>
      </c>
      <c r="C890" t="inlineStr">
        <is>
          <t xml:space="preserve">New York Mets</t>
        </is>
      </c>
      <c r="D890" t="inlineStr">
        <is>
          <t xml:space="preserve">Dynasty Dual Relic Cut Signatures</t>
        </is>
      </c>
      <c r="F890" t="str">
        <f>HYPERLINK("https://www.ebay.com/sch/i.html?_nkw=2023+Topps+Dynasty+Tom+Seaver+auto&amp;mkcid=1&amp;mkrid=711-53200-19255-0&amp;siteid=0&amp;campid=5339157451&amp;toolid=10001&amp;mkevt=1&amp;customid=checklist-xlsx","Find on eBay")</f>
        <v>Find on eBay</v>
      </c>
    </row>
    <row r="891">
      <c r="A891" t="inlineStr">
        <is>
          <t xml:space="preserve">DRCS-WM</t>
        </is>
      </c>
      <c r="B891" t="inlineStr">
        <is>
          <t xml:space="preserve">Willie McCovey</t>
        </is>
      </c>
      <c r="C891" t="inlineStr">
        <is>
          <t xml:space="preserve">San Francisco Giants</t>
        </is>
      </c>
      <c r="D891" t="inlineStr">
        <is>
          <t xml:space="preserve">Dynasty Dual Relic Cut Signatures</t>
        </is>
      </c>
      <c r="F891" t="str">
        <f>HYPERLINK("https://www.ebay.com/sch/i.html?_nkw=2023+Topps+Dynasty+Willie+McCovey+auto&amp;mkcid=1&amp;mkrid=711-53200-19255-0&amp;siteid=0&amp;campid=5339157451&amp;toolid=10001&amp;mkevt=1&amp;customid=checklist-xlsx","Find on eBay")</f>
        <v>Find on eBay</v>
      </c>
    </row>
    <row r="892">
      <c r="A892" t="inlineStr">
        <is>
          <t xml:space="preserve">DRCS-YB</t>
        </is>
      </c>
      <c r="B892" t="inlineStr">
        <is>
          <t xml:space="preserve">Yogi Berra</t>
        </is>
      </c>
      <c r="C892" t="inlineStr">
        <is>
          <t xml:space="preserve">New York Yankees</t>
        </is>
      </c>
      <c r="D892" t="inlineStr">
        <is>
          <t xml:space="preserve">Dynasty Dual Relic Cut Signatures</t>
        </is>
      </c>
      <c r="F892" t="str">
        <f>HYPERLINK("https://www.ebay.com/sch/i.html?_nkw=2023+Topps+Dynasty+Yogi+Berra+auto&amp;mkcid=1&amp;mkrid=711-53200-19255-0&amp;siteid=0&amp;campid=5339157451&amp;toolid=10001&amp;mkevt=1&amp;customid=checklist-xlsx","Find on eBay")</f>
        <v>Find on eBay</v>
      </c>
    </row>
  </sheetData>
</worksheet>
</file>